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90" windowWidth="12120" windowHeight="8700" activeTab="1"/>
  </bookViews>
  <sheets>
    <sheet name="Паспорт" sheetId="1" r:id="rId1"/>
    <sheet name="приложения" sheetId="2" r:id="rId2"/>
  </sheets>
  <definedNames>
    <definedName name="_xlnm.Print_Titles" localSheetId="0">'Паспорт'!$8:$8</definedName>
    <definedName name="_xlnm.Print_Area" localSheetId="0">'Паспорт'!$A$1:$D$254</definedName>
  </definedNames>
  <calcPr fullCalcOnLoad="1"/>
</workbook>
</file>

<file path=xl/sharedStrings.xml><?xml version="1.0" encoding="utf-8"?>
<sst xmlns="http://schemas.openxmlformats.org/spreadsheetml/2006/main" count="827" uniqueCount="558">
  <si>
    <t xml:space="preserve">Паспорт </t>
  </si>
  <si>
    <t>(наименование)</t>
  </si>
  <si>
    <t>на 01.01.2006 г.</t>
  </si>
  <si>
    <t>№ п/п</t>
  </si>
  <si>
    <t>Показатели</t>
  </si>
  <si>
    <t>Значение</t>
  </si>
  <si>
    <t>Количество населенных пунктов – всего</t>
  </si>
  <si>
    <t>единиц</t>
  </si>
  <si>
    <t>Территория муниципального образования</t>
  </si>
  <si>
    <t>га</t>
  </si>
  <si>
    <t>1.1.1а</t>
  </si>
  <si>
    <t>из них:  пашня</t>
  </si>
  <si>
    <t>1.1.1б</t>
  </si>
  <si>
    <t>1.1.1в</t>
  </si>
  <si>
    <t>1.1.1г</t>
  </si>
  <si>
    <t>1.1.1д</t>
  </si>
  <si>
    <t xml:space="preserve">         прочие</t>
  </si>
  <si>
    <t>Население муниципального образования</t>
  </si>
  <si>
    <t>человек</t>
  </si>
  <si>
    <t>в т.ч. в возрасте до 6 лет включительно</t>
  </si>
  <si>
    <t>Население старше трудоспособного возраста (с 55 (60) лет и старше)</t>
  </si>
  <si>
    <t>Численность занятых в КФХ на территории муниципального образования</t>
  </si>
  <si>
    <t>Численность занятых в ЛПХ на территории муниципального образования</t>
  </si>
  <si>
    <t>Прочее занятое население на территории муниципального образования</t>
  </si>
  <si>
    <t>Учащиеся в трудоспособном возрасте, обучающиеся с отрывом от работы (старше 16 лет)</t>
  </si>
  <si>
    <t>Трудоспособное население в трудоспособном возрасте, не занятое в экономике (домохозяйки, безработные, военнослужащие и др.)</t>
  </si>
  <si>
    <t>из них безработные</t>
  </si>
  <si>
    <t xml:space="preserve">           в т.ч. зарегистрированные в службе занятости</t>
  </si>
  <si>
    <t>Количество семей (по переписи населения)</t>
  </si>
  <si>
    <t>Образование</t>
  </si>
  <si>
    <t>в т.ч. ученики 1-4 классов</t>
  </si>
  <si>
    <t>ученики 5-9 классов</t>
  </si>
  <si>
    <t>ученики 10-11 классов</t>
  </si>
  <si>
    <t>Численность педагогических работников общеобразовательных учреждений</t>
  </si>
  <si>
    <t>Численность студентов данных учебных заведений профессионального образования</t>
  </si>
  <si>
    <t>Численность воспитанников детских домов</t>
  </si>
  <si>
    <t>Численность педагогических работников детских домов</t>
  </si>
  <si>
    <t>Здравоохранение</t>
  </si>
  <si>
    <t>в т.ч. больницы</t>
  </si>
  <si>
    <t>коек</t>
  </si>
  <si>
    <t xml:space="preserve">         поликлиники</t>
  </si>
  <si>
    <t xml:space="preserve">         ФАПы</t>
  </si>
  <si>
    <t xml:space="preserve">         аптечные пункты</t>
  </si>
  <si>
    <t>Численность врачей</t>
  </si>
  <si>
    <t>Численность среднего медицинского персонала</t>
  </si>
  <si>
    <t>Культура</t>
  </si>
  <si>
    <t>единиц /</t>
  </si>
  <si>
    <t>посадочных мест</t>
  </si>
  <si>
    <t>Число библиотек</t>
  </si>
  <si>
    <t xml:space="preserve">Прочие учреждения культуры и искусства </t>
  </si>
  <si>
    <t>Физкультура и спорт</t>
  </si>
  <si>
    <t>Численность тренеров-преподавателей</t>
  </si>
  <si>
    <t>Численность граждан, нуждающихся в социальном обслуживании (уходе), всего</t>
  </si>
  <si>
    <t>в т.ч.: пенсионеры</t>
  </si>
  <si>
    <t>7.1.1а</t>
  </si>
  <si>
    <t xml:space="preserve">  инвалиды</t>
  </si>
  <si>
    <t>Численность граждан, состоящих на учете в центрах социального обслуживания</t>
  </si>
  <si>
    <t>Торговля и бытовые услуги</t>
  </si>
  <si>
    <t>Число учреждений службы быта – всего</t>
  </si>
  <si>
    <t>Число рынков</t>
  </si>
  <si>
    <t>мест</t>
  </si>
  <si>
    <t>Жилищно-коммунальное хозяйство</t>
  </si>
  <si>
    <t>Общая площадь всего жилищного фонда</t>
  </si>
  <si>
    <t>тыс. кв. м</t>
  </si>
  <si>
    <t>Наличие котельных</t>
  </si>
  <si>
    <t>в твердом топливе:</t>
  </si>
  <si>
    <t>уголь</t>
  </si>
  <si>
    <t>тонн</t>
  </si>
  <si>
    <t>дрова</t>
  </si>
  <si>
    <t>куб. м</t>
  </si>
  <si>
    <t>в жидком топливе</t>
  </si>
  <si>
    <t>в газообразном топливе</t>
  </si>
  <si>
    <t>Одиночное протяжение уличной водопроводной сети</t>
  </si>
  <si>
    <t>км</t>
  </si>
  <si>
    <t>Уличная канализационная сеть</t>
  </si>
  <si>
    <t>Общая протяженность автомобильных дорог</t>
  </si>
  <si>
    <t>в т.ч. с твердым покрытием</t>
  </si>
  <si>
    <t>Сельское хозяйство</t>
  </si>
  <si>
    <t>крестьянские фермерские хозяйства</t>
  </si>
  <si>
    <t>личные подсобные хозяйства населения</t>
  </si>
  <si>
    <t>Личные подсобные хозяйства (в пределах границ поселений)</t>
  </si>
  <si>
    <t>Площадь приусадебных участков</t>
  </si>
  <si>
    <t xml:space="preserve">Наличие скота и птицы: </t>
  </si>
  <si>
    <t>10.2.2а</t>
  </si>
  <si>
    <t>крупный рогатый скот</t>
  </si>
  <si>
    <t>голов</t>
  </si>
  <si>
    <t>10.2.2б</t>
  </si>
  <si>
    <t xml:space="preserve">               в т.ч. коров</t>
  </si>
  <si>
    <t>10.2.2в</t>
  </si>
  <si>
    <t>свиней</t>
  </si>
  <si>
    <t>10.2.2г</t>
  </si>
  <si>
    <t xml:space="preserve">            овец и коз</t>
  </si>
  <si>
    <t>10.2.2д</t>
  </si>
  <si>
    <t xml:space="preserve">            птицы</t>
  </si>
  <si>
    <t>10.3.1а</t>
  </si>
  <si>
    <t>в т.ч. пашня</t>
  </si>
  <si>
    <t>10.3.1б</t>
  </si>
  <si>
    <t>10.3.1в</t>
  </si>
  <si>
    <t>10.3.1г</t>
  </si>
  <si>
    <t>10.3.1д</t>
  </si>
  <si>
    <t>10.3.2а</t>
  </si>
  <si>
    <t xml:space="preserve"> в т.ч. пашня   </t>
  </si>
  <si>
    <t>10.3.2б</t>
  </si>
  <si>
    <t xml:space="preserve">          залежь</t>
  </si>
  <si>
    <t>10.3.2в</t>
  </si>
  <si>
    <t xml:space="preserve">          сенокосы</t>
  </si>
  <si>
    <t>10.3.2г</t>
  </si>
  <si>
    <t xml:space="preserve">          пастбища</t>
  </si>
  <si>
    <t>10.3.2д</t>
  </si>
  <si>
    <t xml:space="preserve">          прочие</t>
  </si>
  <si>
    <t>в т.ч. коров</t>
  </si>
  <si>
    <t>овец и коз</t>
  </si>
  <si>
    <t>птицы</t>
  </si>
  <si>
    <t>11.2.1а</t>
  </si>
  <si>
    <t>11.2.1б</t>
  </si>
  <si>
    <t>11.2.1в</t>
  </si>
  <si>
    <t>11.2.1г</t>
  </si>
  <si>
    <t>11.2.1д</t>
  </si>
  <si>
    <t>11.2.2а</t>
  </si>
  <si>
    <t>11.2.2б</t>
  </si>
  <si>
    <t>11.2.2в</t>
  </si>
  <si>
    <t>11.2.2г</t>
  </si>
  <si>
    <t>11.2.2д</t>
  </si>
  <si>
    <t>Производственная деятельность</t>
  </si>
  <si>
    <t>Предпринимательская деятельность</t>
  </si>
  <si>
    <t>Численность работающих на малых предприятиях</t>
  </si>
  <si>
    <t>Численность лиц, занимающихся предпринимательской деятельностью (без образования юридического лица)</t>
  </si>
  <si>
    <t>Недвижимость</t>
  </si>
  <si>
    <t xml:space="preserve">Количество объектов недвижимого имущества физических лиц, зарегистрированных в регистрационной службе </t>
  </si>
  <si>
    <t>млн. руб.</t>
  </si>
  <si>
    <t>Кадастровая стоимость земель сельхозназначения</t>
  </si>
  <si>
    <t>тыс. руб.</t>
  </si>
  <si>
    <t>Кадастровая стоимость земель поселений</t>
  </si>
  <si>
    <t>Кадастровая стоимость земель промышленного использования</t>
  </si>
  <si>
    <t>Тел.: ( ____ ) _____________ Факс: ( ____ ) _____________</t>
  </si>
  <si>
    <t>(Ф.И.О.)</t>
  </si>
  <si>
    <t>________________________</t>
  </si>
  <si>
    <t>Единица измерения</t>
  </si>
  <si>
    <t>Численность преподавателей учебных заведений профессионального образования</t>
  </si>
  <si>
    <t>посещений в смену</t>
  </si>
  <si>
    <t>единиц /                  мест</t>
  </si>
  <si>
    <t>единиц /                   мест</t>
  </si>
  <si>
    <t xml:space="preserve">единиц / </t>
  </si>
  <si>
    <t>человек работающих</t>
  </si>
  <si>
    <t>Установленная производственная мощность водопровода</t>
  </si>
  <si>
    <t>тыс. куб.м. в сутки</t>
  </si>
  <si>
    <t>1.1.</t>
  </si>
  <si>
    <t>1.2.</t>
  </si>
  <si>
    <t>1.3.</t>
  </si>
  <si>
    <t>1.4.</t>
  </si>
  <si>
    <t>1.5.</t>
  </si>
  <si>
    <t>1.6.</t>
  </si>
  <si>
    <t>1.7.</t>
  </si>
  <si>
    <t>1.1.1.</t>
  </si>
  <si>
    <t>1.1.2.</t>
  </si>
  <si>
    <t>2.1.</t>
  </si>
  <si>
    <t>2.2.</t>
  </si>
  <si>
    <t>2.3.</t>
  </si>
  <si>
    <t>2.4.</t>
  </si>
  <si>
    <t>2.5.</t>
  </si>
  <si>
    <t>2.5.1.</t>
  </si>
  <si>
    <t>2.5.2.</t>
  </si>
  <si>
    <t>2.6.</t>
  </si>
  <si>
    <t>3.1.</t>
  </si>
  <si>
    <t>3.2.</t>
  </si>
  <si>
    <t>3.3.</t>
  </si>
  <si>
    <t>3.4.</t>
  </si>
  <si>
    <t>3.5.</t>
  </si>
  <si>
    <t>3.5.1.</t>
  </si>
  <si>
    <t>3.5.2.</t>
  </si>
  <si>
    <t>3.5.3.</t>
  </si>
  <si>
    <t>3.6.</t>
  </si>
  <si>
    <t>3.7.</t>
  </si>
  <si>
    <t>3.8.</t>
  </si>
  <si>
    <t>3.9.</t>
  </si>
  <si>
    <t>3.10.</t>
  </si>
  <si>
    <t>3.11.</t>
  </si>
  <si>
    <t>3.12.</t>
  </si>
  <si>
    <t>4.1.</t>
  </si>
  <si>
    <t>4.1.1.</t>
  </si>
  <si>
    <t>4.1.2.</t>
  </si>
  <si>
    <t>4.1.3.</t>
  </si>
  <si>
    <t>4.2.</t>
  </si>
  <si>
    <t>4.1.4.</t>
  </si>
  <si>
    <t>4.3.</t>
  </si>
  <si>
    <t>5.1.</t>
  </si>
  <si>
    <t>5.1.1.</t>
  </si>
  <si>
    <t>5.1.2.</t>
  </si>
  <si>
    <t>5.1.3.</t>
  </si>
  <si>
    <t>6.1.</t>
  </si>
  <si>
    <t>6.2.</t>
  </si>
  <si>
    <t>7.1.</t>
  </si>
  <si>
    <t>7.1.1.</t>
  </si>
  <si>
    <t>7.1.2.</t>
  </si>
  <si>
    <t>детей</t>
  </si>
  <si>
    <t>7.2.</t>
  </si>
  <si>
    <t>7.3.</t>
  </si>
  <si>
    <t>7.4.</t>
  </si>
  <si>
    <t>8.1.</t>
  </si>
  <si>
    <t>8.1.1.</t>
  </si>
  <si>
    <t>8.2.</t>
  </si>
  <si>
    <t>8.2.1.</t>
  </si>
  <si>
    <t>8.3.</t>
  </si>
  <si>
    <t>8.4.</t>
  </si>
  <si>
    <t>9.1.</t>
  </si>
  <si>
    <t>9.2.</t>
  </si>
  <si>
    <t>Потребность населения и муниципальных учреждений:</t>
  </si>
  <si>
    <t>9.3.</t>
  </si>
  <si>
    <t>9.4.</t>
  </si>
  <si>
    <t>9.5.</t>
  </si>
  <si>
    <t>9.6.</t>
  </si>
  <si>
    <t>9.7.</t>
  </si>
  <si>
    <t>9.8.</t>
  </si>
  <si>
    <t>Общая протяженность автомобильных дорог муниципального значения</t>
  </si>
  <si>
    <t>10.1.</t>
  </si>
  <si>
    <t>10.1.1.</t>
  </si>
  <si>
    <t>10.1.2.</t>
  </si>
  <si>
    <t>10.1.3.</t>
  </si>
  <si>
    <t>10.2.</t>
  </si>
  <si>
    <t>10.2.1.</t>
  </si>
  <si>
    <t>10.2.2.</t>
  </si>
  <si>
    <t>10.3.</t>
  </si>
  <si>
    <t>10.3.1.</t>
  </si>
  <si>
    <t>10.3.2.</t>
  </si>
  <si>
    <t>10.3.3.</t>
  </si>
  <si>
    <t>11.1.</t>
  </si>
  <si>
    <t>11.2.</t>
  </si>
  <si>
    <t xml:space="preserve"> залежь</t>
  </si>
  <si>
    <t xml:space="preserve"> сенокосы</t>
  </si>
  <si>
    <t xml:space="preserve"> пастбища</t>
  </si>
  <si>
    <t>11.2.2.</t>
  </si>
  <si>
    <t>11.3.</t>
  </si>
  <si>
    <t>11.3.1.</t>
  </si>
  <si>
    <t>11.3.1а</t>
  </si>
  <si>
    <t>11.3.2.</t>
  </si>
  <si>
    <t>11.3.3.</t>
  </si>
  <si>
    <t>11.3.4.</t>
  </si>
  <si>
    <t>12.1.</t>
  </si>
  <si>
    <t>12.1.1.</t>
  </si>
  <si>
    <t>12.2.</t>
  </si>
  <si>
    <t>13.1.</t>
  </si>
  <si>
    <t>13.2.</t>
  </si>
  <si>
    <t>13.3.</t>
  </si>
  <si>
    <t>13.4.</t>
  </si>
  <si>
    <t>14.1.</t>
  </si>
  <si>
    <t>14.2.</t>
  </si>
  <si>
    <t>14.3.</t>
  </si>
  <si>
    <t>14.4.</t>
  </si>
  <si>
    <t>14.5.</t>
  </si>
  <si>
    <t>(подпись)</t>
  </si>
  <si>
    <t xml:space="preserve">           земли поселений</t>
  </si>
  <si>
    <t xml:space="preserve">  земли особо охраняемых территорий и объектов</t>
  </si>
  <si>
    <t xml:space="preserve">  земли лесного фонда</t>
  </si>
  <si>
    <t xml:space="preserve">  земли водного фонда</t>
  </si>
  <si>
    <t xml:space="preserve">  земли запаса</t>
  </si>
  <si>
    <t xml:space="preserve"> многолетние насаждения</t>
  </si>
  <si>
    <t>7.1.3.</t>
  </si>
  <si>
    <t xml:space="preserve">Количество дворов в сельской местности - всего </t>
  </si>
  <si>
    <t>Число клубов, домов культуры</t>
  </si>
  <si>
    <t>района</t>
  </si>
  <si>
    <r>
      <t>Центр</t>
    </r>
    <r>
      <rPr>
        <sz val="12"/>
        <rFont val="Arial"/>
        <family val="2"/>
      </rPr>
      <t xml:space="preserve"> </t>
    </r>
  </si>
  <si>
    <t xml:space="preserve"> кв. м. торговой площади</t>
  </si>
  <si>
    <t>Количество наемных рабочих у лиц, занимающихся предпринимательской деятельностью (без образования юридического лица)</t>
  </si>
  <si>
    <t>муниципального образования Курганской области</t>
  </si>
  <si>
    <r>
      <t xml:space="preserve">Распределение трудовых ресурсов </t>
    </r>
    <r>
      <rPr>
        <sz val="12"/>
        <rFont val="Arial"/>
        <family val="0"/>
      </rPr>
      <t>(на начало года)</t>
    </r>
  </si>
  <si>
    <r>
      <t xml:space="preserve">Наличие сельхозугодий, всего </t>
    </r>
    <r>
      <rPr>
        <sz val="10"/>
        <rFont val="Arial"/>
        <family val="0"/>
      </rPr>
      <t>(п.11.2.1а+п.11.2.1б+п.11.2.1в+п.11.2.1г+п.11.2.1д)</t>
    </r>
  </si>
  <si>
    <t xml:space="preserve">  земли промышленного использования</t>
  </si>
  <si>
    <t>Земли сельхозназначения</t>
  </si>
  <si>
    <t xml:space="preserve">            старше 6 лет до 16 лет</t>
  </si>
  <si>
    <r>
      <t>Справочно</t>
    </r>
    <r>
      <rPr>
        <sz val="12"/>
        <rFont val="Arial"/>
        <family val="0"/>
      </rPr>
      <t>: в возрасте до 17 лет включительно</t>
    </r>
  </si>
  <si>
    <t>2.2.1.</t>
  </si>
  <si>
    <t>2.2.2.</t>
  </si>
  <si>
    <t>2.2.3.</t>
  </si>
  <si>
    <t>2.5.3.</t>
  </si>
  <si>
    <t>2.5.4.</t>
  </si>
  <si>
    <t>2.5.5.</t>
  </si>
  <si>
    <t>Численность работающих в организациях всех форм собственности на территории муниципального образования</t>
  </si>
  <si>
    <t>Численность работающих в организациях всех форм собственности вне территории муниципального образования</t>
  </si>
  <si>
    <t>2.6.1.</t>
  </si>
  <si>
    <t>2.6.2.</t>
  </si>
  <si>
    <t>2.6.2а</t>
  </si>
  <si>
    <t>2.7.</t>
  </si>
  <si>
    <t>Численность педагогических работников дошкольных учреждений</t>
  </si>
  <si>
    <t>4.1.5.</t>
  </si>
  <si>
    <t>прочие</t>
  </si>
  <si>
    <t>Социальная защита</t>
  </si>
  <si>
    <t>в т.ч. дети-инвалиды</t>
  </si>
  <si>
    <t>7.1.2а</t>
  </si>
  <si>
    <t xml:space="preserve">  всего малообеспеченных семей с детьми</t>
  </si>
  <si>
    <t>одиноких матерей</t>
  </si>
  <si>
    <t>7.2.1.</t>
  </si>
  <si>
    <t>7.2.2.</t>
  </si>
  <si>
    <t>7.2.3.</t>
  </si>
  <si>
    <t>ведущих асоциальный образ жизни</t>
  </si>
  <si>
    <t>в т.ч. многодетных семей</t>
  </si>
  <si>
    <t>7.2.3а</t>
  </si>
  <si>
    <t>из них нуждается в социальном обслуживании</t>
  </si>
  <si>
    <t>7.3.1.</t>
  </si>
  <si>
    <t>Численность работников, занятых в социальной сфере</t>
  </si>
  <si>
    <t>Количество семей, имеющих право на получение субсидий по услугам ЖКХ</t>
  </si>
  <si>
    <t>7.5.</t>
  </si>
  <si>
    <t>7.6.</t>
  </si>
  <si>
    <t>7.7.</t>
  </si>
  <si>
    <t xml:space="preserve">Сумма субсидий, выплачиваемых населению по услугам ЖКХ </t>
  </si>
  <si>
    <t>Технические средства, являющиеся собственностью граждан, всего</t>
  </si>
  <si>
    <t>7.7.1.</t>
  </si>
  <si>
    <t>7.7.2.</t>
  </si>
  <si>
    <t>7.7.3.</t>
  </si>
  <si>
    <t>7.7.4.</t>
  </si>
  <si>
    <t>в т. ч.  мотоциклы</t>
  </si>
  <si>
    <t>легковые автомобили</t>
  </si>
  <si>
    <t>грузовые автомобили</t>
  </si>
  <si>
    <t>тракторы</t>
  </si>
  <si>
    <t xml:space="preserve">Число организаций розничной торговли </t>
  </si>
  <si>
    <t xml:space="preserve">Обеспеченность общей площадью жилого помещения одного жителя  </t>
  </si>
  <si>
    <t>кв.м./чел.</t>
  </si>
  <si>
    <t>9.4.1.</t>
  </si>
  <si>
    <t>9.4.2.</t>
  </si>
  <si>
    <t>9.4.3.</t>
  </si>
  <si>
    <t>9.4.4.</t>
  </si>
  <si>
    <t>9.8.1.</t>
  </si>
  <si>
    <t>9.9.</t>
  </si>
  <si>
    <t>9.10.</t>
  </si>
  <si>
    <t>Число телефонных аппаратов телефонной сети общего пользования или имеющих на нее выход, всего</t>
  </si>
  <si>
    <t>в т.ч.: сельхозорганизации</t>
  </si>
  <si>
    <t>10.3.4.</t>
  </si>
  <si>
    <t>10.3.5.</t>
  </si>
  <si>
    <t>10.3.6.</t>
  </si>
  <si>
    <t>10.3.7.</t>
  </si>
  <si>
    <t>Инвентаризационная стоимость объектов недвижимого имущества физических лиц, зарегистрированных в регистрационной службе</t>
  </si>
  <si>
    <t>в т.ч. сельскохозяйственного использования</t>
  </si>
  <si>
    <t>14.4.2.</t>
  </si>
  <si>
    <t>14.4.1.</t>
  </si>
  <si>
    <t>Место нахождения муниципального образования:</t>
  </si>
  <si>
    <t xml:space="preserve">Глава муниципального образования: </t>
  </si>
  <si>
    <t xml:space="preserve">                  (дата)</t>
  </si>
  <si>
    <t>Ресурсный потенциал</t>
  </si>
  <si>
    <t>Нерудные строительные материалы: всего:</t>
  </si>
  <si>
    <t>в т.ч. песок и песчано-гравийная смесь</t>
  </si>
  <si>
    <t>глина</t>
  </si>
  <si>
    <t>строительный камень</t>
  </si>
  <si>
    <t>прочие нерудные строительные материалы</t>
  </si>
  <si>
    <t>тыс. тонн</t>
  </si>
  <si>
    <t>тыс.куб.м.</t>
  </si>
  <si>
    <t>Торф</t>
  </si>
  <si>
    <t>Цветные камни (агаты)</t>
  </si>
  <si>
    <t>Железные руды</t>
  </si>
  <si>
    <t>Бентонит</t>
  </si>
  <si>
    <t>Уран</t>
  </si>
  <si>
    <t xml:space="preserve">Подземные пресные воды </t>
  </si>
  <si>
    <t>Лечебная минеральная вода</t>
  </si>
  <si>
    <t>Лечебные грязи</t>
  </si>
  <si>
    <t>Прочие</t>
  </si>
  <si>
    <t>млн. тонн</t>
  </si>
  <si>
    <t>куб.м. в сутки</t>
  </si>
  <si>
    <t>15.1.</t>
  </si>
  <si>
    <t>15.1.1.</t>
  </si>
  <si>
    <t>15.1.2.</t>
  </si>
  <si>
    <t>15.1.3.</t>
  </si>
  <si>
    <t>15.1.4.</t>
  </si>
  <si>
    <t>15.2.</t>
  </si>
  <si>
    <t>15.3.</t>
  </si>
  <si>
    <t>15.4.</t>
  </si>
  <si>
    <t>15.5.</t>
  </si>
  <si>
    <t>15.6.</t>
  </si>
  <si>
    <t>15.7.</t>
  </si>
  <si>
    <t>15.8.</t>
  </si>
  <si>
    <t>15.10.</t>
  </si>
  <si>
    <t>15.9.</t>
  </si>
  <si>
    <t>Инвестиции</t>
  </si>
  <si>
    <t>16.1.</t>
  </si>
  <si>
    <t>16.2.</t>
  </si>
  <si>
    <t>Объекты собственности муниципального образования</t>
  </si>
  <si>
    <t>17.1.</t>
  </si>
  <si>
    <t>17.2.</t>
  </si>
  <si>
    <t>17.3.</t>
  </si>
  <si>
    <t>Земельные участки</t>
  </si>
  <si>
    <t xml:space="preserve">единиц </t>
  </si>
  <si>
    <r>
      <t xml:space="preserve">Из общих сельхозугодия - арендованные, всего </t>
    </r>
    <r>
      <rPr>
        <sz val="10"/>
        <rFont val="Arial"/>
        <family val="2"/>
      </rPr>
      <t>(п.11.2.2а+п.11.2.2б+п.11.2.2в+п.11.2.2г+п.11.2.2д)</t>
    </r>
  </si>
  <si>
    <r>
      <t xml:space="preserve">Из общих сельхозугодия - арендованные, всего </t>
    </r>
    <r>
      <rPr>
        <sz val="10"/>
        <rFont val="Arial"/>
        <family val="2"/>
      </rPr>
      <t>(п.10.3.2а+п.10.3.2б+п.10.3.2в+п.10.3.2г+п.10.3.2д)</t>
    </r>
  </si>
  <si>
    <r>
      <t xml:space="preserve">Наличие сельхозугодий, всего </t>
    </r>
    <r>
      <rPr>
        <sz val="10"/>
        <rFont val="Arial"/>
        <family val="2"/>
      </rPr>
      <t>(п.10.3.1а+п.10.3.1б+п.10.3.1в+п.10.3.1г+п.10.3.1д)</t>
    </r>
  </si>
  <si>
    <r>
      <t xml:space="preserve">Число учреждений культуры и искусства </t>
    </r>
    <r>
      <rPr>
        <sz val="10"/>
        <rFont val="Arial"/>
        <family val="2"/>
      </rPr>
      <t xml:space="preserve">(п.5.1.1+п.5.1.2+п.5.1.3)  </t>
    </r>
    <r>
      <rPr>
        <sz val="12"/>
        <rFont val="Arial"/>
        <family val="0"/>
      </rPr>
      <t xml:space="preserve">                                                                    в т.ч.:</t>
    </r>
  </si>
  <si>
    <r>
      <t xml:space="preserve">Численность учащихся общеобразовательных учреждений – всего </t>
    </r>
    <r>
      <rPr>
        <sz val="10"/>
        <rFont val="Arial"/>
        <family val="2"/>
      </rPr>
      <t>(п.3.5.1+п.3.5.2+п.3.5.3)</t>
    </r>
  </si>
  <si>
    <r>
      <t xml:space="preserve">Население, не занятое в экономике </t>
    </r>
    <r>
      <rPr>
        <sz val="10"/>
        <rFont val="Arial"/>
        <family val="2"/>
      </rPr>
      <t>(п.2.6.1+п.2.6.2)</t>
    </r>
  </si>
  <si>
    <r>
      <t xml:space="preserve">Занято в экономике, всего </t>
    </r>
    <r>
      <rPr>
        <sz val="10"/>
        <rFont val="Arial"/>
        <family val="2"/>
      </rPr>
      <t>(п.2.5.1+п.2.5.2+2.5.3+п.2.5.4+п.2.5.5)</t>
    </r>
  </si>
  <si>
    <r>
      <t xml:space="preserve">Количество детей – всего </t>
    </r>
    <r>
      <rPr>
        <sz val="10"/>
        <rFont val="Arial"/>
        <family val="2"/>
      </rPr>
      <t>(п.2.1.1+п.2.1.2+п.2.1.3)</t>
    </r>
  </si>
  <si>
    <r>
      <t xml:space="preserve">в т.ч. земли сельхозугодий </t>
    </r>
    <r>
      <rPr>
        <sz val="10"/>
        <rFont val="Arial"/>
        <family val="2"/>
      </rPr>
      <t>(п.1.1.1а+п.1.1.1б+п.1.1.1в+п.1.1.1г+п.1.1.1д)</t>
    </r>
  </si>
  <si>
    <r>
      <t xml:space="preserve">Всего </t>
    </r>
    <r>
      <rPr>
        <sz val="10"/>
        <rFont val="Arial"/>
        <family val="2"/>
      </rPr>
      <t>(п.1.1+п.1.2+п.1.3+п.1.4+п.1.5.+п.1.6+п.1.7)</t>
    </r>
  </si>
  <si>
    <r>
      <t xml:space="preserve">в т.ч.: земли сельхозназначения </t>
    </r>
    <r>
      <rPr>
        <sz val="10"/>
        <rFont val="Arial"/>
        <family val="2"/>
      </rPr>
      <t>(п.1.1.1+п.1.1.2)</t>
    </r>
  </si>
  <si>
    <t xml:space="preserve"> мест</t>
  </si>
  <si>
    <r>
      <t xml:space="preserve">Трудоспособное население в трудоспособном возрасте (с 16 до 55(60) лет) </t>
    </r>
    <r>
      <rPr>
        <sz val="10"/>
        <rFont val="Arial"/>
        <family val="0"/>
      </rPr>
      <t>(п.2.1-п.2.4-п.2.1.1-п.2.1.2)</t>
    </r>
  </si>
  <si>
    <t>Населенный пункт муниципального образования</t>
  </si>
  <si>
    <t>в т.ч. по населенным пунктам (перечислить в приложении № 1 к паспорту)</t>
  </si>
  <si>
    <t>Полное наименование учреждения</t>
  </si>
  <si>
    <t>Число дошкольных учреждений (перечислить в приложении № 2 к паспорту)</t>
  </si>
  <si>
    <t>Число общеобразовательных учреждений (перечислить в приложении № 2 к паспорту)</t>
  </si>
  <si>
    <t>Число учебных заведений профессионального образования (перечислить в приложении № 2 к паспорту)</t>
  </si>
  <si>
    <t>Число детских домов (перечислить в приложении № 2 к паспорту)</t>
  </si>
  <si>
    <t>число мест</t>
  </si>
  <si>
    <t>число посещающих детей (численность учащихся или студентов или воспитанников), человек</t>
  </si>
  <si>
    <t>численность работников или преподавателей, человек</t>
  </si>
  <si>
    <t>Количество учреждений здравоохранения (перечислить в приложении № 3 к паспорту):</t>
  </si>
  <si>
    <t>Полное наименование учреждений здравоохранения</t>
  </si>
  <si>
    <t>Наименование населенного пункта муниципального образования</t>
  </si>
  <si>
    <t>Посадочных мест по паспорту здания</t>
  </si>
  <si>
    <t>Приложение № 4</t>
  </si>
  <si>
    <t>Приложение № 3</t>
  </si>
  <si>
    <t>Приложение № 2</t>
  </si>
  <si>
    <t>Приложение № 1</t>
  </si>
  <si>
    <t>Полное наименование учреждения культуры и искусства</t>
  </si>
  <si>
    <t xml:space="preserve">Наименование  спортсооружения </t>
  </si>
  <si>
    <t>Приложение № 5</t>
  </si>
  <si>
    <t>Число спортсооружений (перечислить в приложении № 5)</t>
  </si>
  <si>
    <t>Приложение № 6</t>
  </si>
  <si>
    <t>Наименование учреждения социального обслуживания</t>
  </si>
  <si>
    <t>Число учреждений социального обслуживания (перечислить в приложении № 6 к паспорту)</t>
  </si>
  <si>
    <t>Наименование учреждения службы быта</t>
  </si>
  <si>
    <t>Человек работающих</t>
  </si>
  <si>
    <t>Вид деятельности</t>
  </si>
  <si>
    <t>Приложение № 7</t>
  </si>
  <si>
    <t>Приложение № 8</t>
  </si>
  <si>
    <t>Наименование предприятия розничной торговли</t>
  </si>
  <si>
    <t>Приложение № 9</t>
  </si>
  <si>
    <t>в т.ч. (перечислить с указанием вида деятельности в приложении № 7 к паспорту)</t>
  </si>
  <si>
    <t>(перечислить в приложении № 8 к паспорту)</t>
  </si>
  <si>
    <t>в т.ч. потребкооперации (перечислить в приложении № 9 к паспорту)</t>
  </si>
  <si>
    <t>Число организаций общественного питания – всего (перечислить в приложении № 10 к паспорту)</t>
  </si>
  <si>
    <t>Наименование предприятия потребкооперации</t>
  </si>
  <si>
    <t>Наименование предприятия общественного питания</t>
  </si>
  <si>
    <t>количество мест</t>
  </si>
  <si>
    <t>Приложение № 10</t>
  </si>
  <si>
    <t>в т.ч. домашних</t>
  </si>
  <si>
    <t>Количество (перечислить в приложении № 11 к паспорту)</t>
  </si>
  <si>
    <t>Сельхозроганизации</t>
  </si>
  <si>
    <t>Приложение № 11</t>
  </si>
  <si>
    <t>Крестьянские (фермерские) хозяйства (перечислить в приложении № 11 к паспорту)</t>
  </si>
  <si>
    <t>(перечислить предприятия с указанием вида  деятельности в приложении № 12 к паспорту)</t>
  </si>
  <si>
    <t>Число предприятий и организаций прочих видов деятельности, включая малые (перечислить по видам деятельности в приложении № 12 к паспорту)</t>
  </si>
  <si>
    <t>Количество малых предприятий (перечислить в приложении № 13 к паспорту)</t>
  </si>
  <si>
    <t>кв. м.</t>
  </si>
  <si>
    <t>Наименование предприятия или организации</t>
  </si>
  <si>
    <t>Приложение № 12</t>
  </si>
  <si>
    <t>Наименование малых предприятий</t>
  </si>
  <si>
    <t>Приложение № 13</t>
  </si>
  <si>
    <t>Инвестиционно-привлекательные площадки (перечислить и дать краткую характеристику в приложении № 14 к паспорту)</t>
  </si>
  <si>
    <t>Приложение № 15</t>
  </si>
  <si>
    <t>Наименование объекта недвижимости</t>
  </si>
  <si>
    <t>Адрес местонахождения</t>
  </si>
  <si>
    <t>Площадь,                                           кв.м.</t>
  </si>
  <si>
    <t xml:space="preserve">Площади, кв. м. </t>
  </si>
  <si>
    <t>Численность постоянного населения (на начало года), человек</t>
  </si>
  <si>
    <t>Место регистрации, номер и дата регистрации</t>
  </si>
  <si>
    <t xml:space="preserve">Наличие инфраструктуры и коммуникаций </t>
  </si>
  <si>
    <t>Месторасположение площадки</t>
  </si>
  <si>
    <t>Наличие зданий и сооружений</t>
  </si>
  <si>
    <t xml:space="preserve">Предполагаемые направления использования </t>
  </si>
  <si>
    <t>Наименование площадки</t>
  </si>
  <si>
    <t>Приложение № 14</t>
  </si>
  <si>
    <r>
      <t xml:space="preserve">Численность семей с детьми по категориям </t>
    </r>
    <r>
      <rPr>
        <sz val="10"/>
        <rFont val="Arial"/>
        <family val="2"/>
      </rPr>
      <t xml:space="preserve">(п.7.2.1+п.7.2.2+п.7.2.3) </t>
    </r>
    <r>
      <rPr>
        <sz val="12"/>
        <rFont val="Arial"/>
        <family val="0"/>
      </rPr>
      <t xml:space="preserve">  </t>
    </r>
  </si>
  <si>
    <t xml:space="preserve">            старше 16 лет до 18 лет</t>
  </si>
  <si>
    <t>Численность детей, посещающих дошкольные       учреждения</t>
  </si>
  <si>
    <t>(перечислить в приложении № 4 к паспорту)</t>
  </si>
  <si>
    <t>занятых жилищным фондом и объектами       инженерной инфраструктуры жилищно-коммунального комплекса</t>
  </si>
  <si>
    <t>Наименование хозяйства или организации</t>
  </si>
  <si>
    <t>Итого</t>
  </si>
  <si>
    <t>Остаточная стоимость,                                             тыс. рублей</t>
  </si>
  <si>
    <t>Форма собственности (наименование собственника)</t>
  </si>
  <si>
    <t>Наименование объекта незавершенного строительства</t>
  </si>
  <si>
    <t>Месторасположение объекта</t>
  </si>
  <si>
    <t>Назначение (производственное, жилое, прочее)</t>
  </si>
  <si>
    <t>Приложение № 16</t>
  </si>
  <si>
    <t>Незавершенные объекты строительства (перечислить в приложении № 15 к паспорту)</t>
  </si>
  <si>
    <t>Объекты недвижимости (перечислить в приложении                  № 16 к паспорту)</t>
  </si>
  <si>
    <t>Прочие (перечислить в приложении № 16 к паспорту)</t>
  </si>
  <si>
    <t>(наименование сельсовета и района)</t>
  </si>
  <si>
    <r>
      <t xml:space="preserve">Численность постоянного населения                                                 (на начало года), всего                                                                   </t>
    </r>
    <r>
      <rPr>
        <sz val="9.5"/>
        <rFont val="Arial"/>
        <family val="2"/>
      </rPr>
      <t>(справочно контрольная формула (п.2.2.1+п.2.2.2+п.2.3+п.2.4)=п.2.1)</t>
    </r>
  </si>
  <si>
    <t>из них одинокие</t>
  </si>
  <si>
    <t>Число предприятий и организаций, занимающихся промышленными видами деятельности (добыча полезных ископаемых, обрабатывающие производ-ства, производство и распределение электроэнергии, воды и газа) на территории муниципального образования, включая малые – всего</t>
  </si>
  <si>
    <t>Степень готовности, в процентах</t>
  </si>
  <si>
    <r>
      <t xml:space="preserve">Число хозяйств всех категорий – всего </t>
    </r>
    <r>
      <rPr>
        <sz val="10"/>
        <rFont val="Arial"/>
        <family val="2"/>
      </rPr>
      <t>(п.10.1.1+п.10.1.2+п.10.1.3)</t>
    </r>
  </si>
  <si>
    <t>с. Ольховка</t>
  </si>
  <si>
    <t>Ольховский сельсовет                             Шадринского</t>
  </si>
  <si>
    <t>с. Ольховка Шадринского района</t>
  </si>
  <si>
    <t>глава сельсовета Сецко Григорий Васильевич</t>
  </si>
  <si>
    <t>Ольховка</t>
  </si>
  <si>
    <t>Перунова</t>
  </si>
  <si>
    <t>Ольховский детский сад</t>
  </si>
  <si>
    <t>Ольховская общеобразовательная средняя школа</t>
  </si>
  <si>
    <t>Детский дом № 1</t>
  </si>
  <si>
    <t>Дом детства №2</t>
  </si>
  <si>
    <t>Поликлиника</t>
  </si>
  <si>
    <t>Аптечный пункт</t>
  </si>
  <si>
    <t>Социальный стационар</t>
  </si>
  <si>
    <t>Дом Культуры</t>
  </si>
  <si>
    <t>сельская библиотека</t>
  </si>
  <si>
    <t>школьная библиотека</t>
  </si>
  <si>
    <t>д. Перунова</t>
  </si>
  <si>
    <t>пункт выдачи литературы</t>
  </si>
  <si>
    <t>сельский стадион</t>
  </si>
  <si>
    <t>школьный спортзал</t>
  </si>
  <si>
    <t>спортзал ДД №1</t>
  </si>
  <si>
    <t>хоккейный корт</t>
  </si>
  <si>
    <t>спортгородок ДД №2</t>
  </si>
  <si>
    <t>спорзал ДД № 2</t>
  </si>
  <si>
    <t>спортгородок ОСШ</t>
  </si>
  <si>
    <t>Участковая больница</t>
  </si>
  <si>
    <t>социальное обслуживание на дому</t>
  </si>
  <si>
    <t>парикмахерская</t>
  </si>
  <si>
    <t>Ольховское сельпо</t>
  </si>
  <si>
    <t>Магазин центр</t>
  </si>
  <si>
    <t>Магазин ЧП Журавлев</t>
  </si>
  <si>
    <t>магазин д.Перунова</t>
  </si>
  <si>
    <t>Магазин ул.Кирова</t>
  </si>
  <si>
    <t>Магазин д.Перунова</t>
  </si>
  <si>
    <t>закусочная</t>
  </si>
  <si>
    <t>КФХ Чесноков</t>
  </si>
  <si>
    <t>выращивание зерна</t>
  </si>
  <si>
    <t>ООО "Ольховка"</t>
  </si>
  <si>
    <t>Шадринский р-он св--во № 1024501949999 13.09.2001 г. № 665</t>
  </si>
  <si>
    <t>животноводство, земледелие</t>
  </si>
  <si>
    <t>г. Шадринск № КП-53-19-000001 от 10.08.1992 г.</t>
  </si>
  <si>
    <t>нет</t>
  </si>
  <si>
    <t>производст. деят.</t>
  </si>
  <si>
    <t>инвест. площади нет</t>
  </si>
  <si>
    <t>малых предпр. нет</t>
  </si>
  <si>
    <t>здание сельсовета</t>
  </si>
  <si>
    <t>здание библиотеки</t>
  </si>
  <si>
    <t>здание школа-ясли</t>
  </si>
  <si>
    <t>здание медпункта</t>
  </si>
  <si>
    <t>здание ДК</t>
  </si>
  <si>
    <t>здание автостанции</t>
  </si>
  <si>
    <t>здание милиции</t>
  </si>
  <si>
    <t>беговая дорожка</t>
  </si>
  <si>
    <t>2 корпус больницы</t>
  </si>
  <si>
    <t>мост</t>
  </si>
  <si>
    <t>ул. Ленина 138</t>
  </si>
  <si>
    <t>ул. Ленина</t>
  </si>
  <si>
    <t>ул. Садовая</t>
  </si>
  <si>
    <t>помещение библиотеки</t>
  </si>
  <si>
    <t>стадион</t>
  </si>
  <si>
    <t>ул. Октябрьская</t>
  </si>
  <si>
    <t>школа</t>
  </si>
  <si>
    <t>овощехранилище</t>
  </si>
  <si>
    <t>Клюкина</t>
  </si>
  <si>
    <t>магазин ЧП Мокин</t>
  </si>
  <si>
    <t>тыс.тонн</t>
  </si>
  <si>
    <t>Ольховская участковая больница (стационар)</t>
  </si>
  <si>
    <t>Итого 1</t>
  </si>
  <si>
    <t>Отделение связи</t>
  </si>
  <si>
    <t>магазин продукты</t>
  </si>
  <si>
    <t>Закусочная</t>
  </si>
  <si>
    <t>магазин "центр"</t>
  </si>
  <si>
    <t>магазин "ул.Кирова"</t>
  </si>
  <si>
    <t>магазин "продукты"</t>
  </si>
  <si>
    <t>СПК "Ольховский"</t>
  </si>
  <si>
    <t>подлежит ликвидации</t>
  </si>
  <si>
    <t>автомобиль ВАЗ 21011</t>
  </si>
  <si>
    <t>автомобиль УАЗ 3152-01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</si>
</sst>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48">
    <font>
      <sz val="12"/>
      <name val="Arial"/>
      <family val="0"/>
    </font>
    <font>
      <b/>
      <sz val="12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2"/>
      <color indexed="12"/>
      <name val="Arial"/>
      <family val="2"/>
    </font>
    <font>
      <i/>
      <sz val="12"/>
      <name val="Arial"/>
      <family val="2"/>
    </font>
    <font>
      <sz val="12"/>
      <color indexed="8"/>
      <name val="Arial"/>
      <family val="2"/>
    </font>
    <font>
      <sz val="12"/>
      <color indexed="17"/>
      <name val="Arial"/>
      <family val="0"/>
    </font>
    <font>
      <sz val="11.5"/>
      <color indexed="17"/>
      <name val="Arial"/>
      <family val="0"/>
    </font>
    <font>
      <sz val="10"/>
      <color indexed="8"/>
      <name val="Arial"/>
      <family val="2"/>
    </font>
    <font>
      <sz val="9.5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double"/>
      <bottom style="double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double"/>
      <top style="double"/>
      <bottom style="double"/>
    </border>
    <border>
      <left style="double"/>
      <right style="medium"/>
      <top style="double"/>
      <bottom style="double"/>
    </border>
    <border>
      <left style="medium"/>
      <right style="medium"/>
      <top style="double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0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6" fillId="0" borderId="0" xfId="0" applyFont="1" applyAlignment="1">
      <alignment/>
    </xf>
    <xf numFmtId="0" fontId="4" fillId="0" borderId="13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1" fontId="1" fillId="0" borderId="16" xfId="0" applyNumberFormat="1" applyFont="1" applyBorder="1" applyAlignment="1">
      <alignment horizontal="center" vertical="top" wrapText="1"/>
    </xf>
    <xf numFmtId="1" fontId="0" fillId="0" borderId="16" xfId="0" applyNumberFormat="1" applyFont="1" applyBorder="1" applyAlignment="1">
      <alignment horizontal="center" vertical="top" wrapText="1"/>
    </xf>
    <xf numFmtId="1" fontId="0" fillId="0" borderId="12" xfId="0" applyNumberFormat="1" applyFont="1" applyBorder="1" applyAlignment="1">
      <alignment horizontal="center" vertical="top" wrapText="1"/>
    </xf>
    <xf numFmtId="1" fontId="0" fillId="0" borderId="17" xfId="0" applyNumberFormat="1" applyFont="1" applyBorder="1" applyAlignment="1">
      <alignment horizontal="center" vertical="top" wrapText="1"/>
    </xf>
    <xf numFmtId="1" fontId="0" fillId="0" borderId="14" xfId="0" applyNumberFormat="1" applyFont="1" applyBorder="1" applyAlignment="1">
      <alignment horizontal="center" vertical="top" wrapText="1"/>
    </xf>
    <xf numFmtId="1" fontId="2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1" fontId="1" fillId="0" borderId="14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 wrapText="1"/>
    </xf>
    <xf numFmtId="0" fontId="0" fillId="0" borderId="14" xfId="0" applyFont="1" applyBorder="1" applyAlignment="1">
      <alignment wrapText="1"/>
    </xf>
    <xf numFmtId="0" fontId="2" fillId="0" borderId="18" xfId="0" applyFont="1" applyBorder="1" applyAlignment="1">
      <alignment horizontal="center" vertical="top" wrapText="1"/>
    </xf>
    <xf numFmtId="0" fontId="0" fillId="0" borderId="0" xfId="0" applyAlignment="1">
      <alignment horizontal="center" vertical="center"/>
    </xf>
    <xf numFmtId="0" fontId="4" fillId="0" borderId="1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1" fontId="1" fillId="0" borderId="0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1" fillId="0" borderId="10" xfId="0" applyFont="1" applyBorder="1" applyAlignment="1">
      <alignment vertical="top" wrapText="1"/>
    </xf>
    <xf numFmtId="0" fontId="0" fillId="0" borderId="10" xfId="0" applyFont="1" applyBorder="1" applyAlignment="1">
      <alignment vertical="top" wrapText="1"/>
    </xf>
    <xf numFmtId="0" fontId="0" fillId="0" borderId="10" xfId="0" applyFont="1" applyBorder="1" applyAlignment="1">
      <alignment horizontal="left" vertical="top" wrapText="1" indent="3"/>
    </xf>
    <xf numFmtId="0" fontId="0" fillId="0" borderId="10" xfId="0" applyFont="1" applyBorder="1" applyAlignment="1">
      <alignment horizontal="left" vertical="top" wrapText="1" indent="6"/>
    </xf>
    <xf numFmtId="0" fontId="0" fillId="0" borderId="12" xfId="0" applyFont="1" applyBorder="1" applyAlignment="1">
      <alignment vertical="top" wrapText="1"/>
    </xf>
    <xf numFmtId="0" fontId="0" fillId="0" borderId="16" xfId="0" applyFont="1" applyBorder="1" applyAlignment="1">
      <alignment vertical="top" wrapText="1"/>
    </xf>
    <xf numFmtId="0" fontId="0" fillId="0" borderId="10" xfId="0" applyFont="1" applyBorder="1" applyAlignment="1">
      <alignment horizontal="left" vertical="top" wrapText="1" indent="10"/>
    </xf>
    <xf numFmtId="0" fontId="0" fillId="0" borderId="11" xfId="0" applyFont="1" applyBorder="1" applyAlignment="1">
      <alignment vertical="top" wrapText="1"/>
    </xf>
    <xf numFmtId="0" fontId="0" fillId="0" borderId="15" xfId="0" applyFont="1" applyBorder="1" applyAlignment="1">
      <alignment vertical="top" wrapText="1"/>
    </xf>
    <xf numFmtId="0" fontId="0" fillId="0" borderId="10" xfId="0" applyFont="1" applyBorder="1" applyAlignment="1">
      <alignment wrapText="1"/>
    </xf>
    <xf numFmtId="0" fontId="0" fillId="0" borderId="14" xfId="0" applyFont="1" applyBorder="1" applyAlignment="1">
      <alignment wrapText="1"/>
    </xf>
    <xf numFmtId="0" fontId="0" fillId="0" borderId="11" xfId="0" applyFont="1" applyBorder="1" applyAlignment="1">
      <alignment horizontal="left" vertical="top" wrapText="1" indent="3"/>
    </xf>
    <xf numFmtId="0" fontId="0" fillId="0" borderId="10" xfId="0" applyFont="1" applyBorder="1" applyAlignment="1">
      <alignment horizontal="left" vertical="top" wrapText="1" indent="2"/>
    </xf>
    <xf numFmtId="0" fontId="0" fillId="0" borderId="10" xfId="0" applyFont="1" applyBorder="1" applyAlignment="1">
      <alignment horizontal="left" wrapText="1" indent="3"/>
    </xf>
    <xf numFmtId="0" fontId="0" fillId="0" borderId="10" xfId="0" applyFont="1" applyBorder="1" applyAlignment="1">
      <alignment horizontal="left" wrapText="1" indent="6"/>
    </xf>
    <xf numFmtId="0" fontId="0" fillId="0" borderId="15" xfId="0" applyFont="1" applyBorder="1" applyAlignment="1">
      <alignment wrapText="1"/>
    </xf>
    <xf numFmtId="0" fontId="0" fillId="0" borderId="14" xfId="0" applyFont="1" applyBorder="1" applyAlignment="1">
      <alignment horizontal="left" vertical="top" wrapText="1" indent="3"/>
    </xf>
    <xf numFmtId="0" fontId="0" fillId="0" borderId="10" xfId="0" applyFont="1" applyBorder="1" applyAlignment="1">
      <alignment horizontal="left" wrapText="1" indent="4"/>
    </xf>
    <xf numFmtId="0" fontId="0" fillId="0" borderId="10" xfId="0" applyFont="1" applyBorder="1" applyAlignment="1">
      <alignment horizontal="left" wrapText="1" indent="7"/>
    </xf>
    <xf numFmtId="0" fontId="0" fillId="0" borderId="10" xfId="0" applyFont="1" applyBorder="1" applyAlignment="1">
      <alignment horizontal="left" vertical="top" wrapText="1" indent="4"/>
    </xf>
    <xf numFmtId="0" fontId="0" fillId="0" borderId="0" xfId="0" applyFont="1" applyAlignment="1">
      <alignment/>
    </xf>
    <xf numFmtId="0" fontId="8" fillId="0" borderId="10" xfId="0" applyFont="1" applyBorder="1" applyAlignment="1">
      <alignment vertical="top" wrapText="1"/>
    </xf>
    <xf numFmtId="0" fontId="0" fillId="0" borderId="0" xfId="0" applyFont="1" applyAlignment="1">
      <alignment wrapText="1"/>
    </xf>
    <xf numFmtId="0" fontId="9" fillId="0" borderId="14" xfId="0" applyFont="1" applyBorder="1" applyAlignment="1">
      <alignment wrapText="1"/>
    </xf>
    <xf numFmtId="0" fontId="0" fillId="0" borderId="0" xfId="0" applyFont="1" applyAlignment="1">
      <alignment horizontal="left" indent="4"/>
    </xf>
    <xf numFmtId="0" fontId="0" fillId="0" borderId="14" xfId="0" applyFont="1" applyBorder="1" applyAlignment="1">
      <alignment horizontal="left" indent="4"/>
    </xf>
    <xf numFmtId="0" fontId="0" fillId="0" borderId="14" xfId="0" applyFont="1" applyBorder="1" applyAlignment="1">
      <alignment horizontal="justify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left" indent="3"/>
    </xf>
    <xf numFmtId="1" fontId="0" fillId="0" borderId="14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left" wrapText="1" indent="3"/>
    </xf>
    <xf numFmtId="0" fontId="10" fillId="0" borderId="16" xfId="0" applyFont="1" applyBorder="1" applyAlignment="1">
      <alignment vertical="top" wrapText="1"/>
    </xf>
    <xf numFmtId="0" fontId="7" fillId="0" borderId="12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10" fillId="0" borderId="12" xfId="0" applyFont="1" applyBorder="1" applyAlignment="1">
      <alignment vertical="top" wrapText="1"/>
    </xf>
    <xf numFmtId="0" fontId="7" fillId="0" borderId="15" xfId="0" applyFont="1" applyBorder="1" applyAlignment="1">
      <alignment horizontal="center" vertical="center" wrapText="1"/>
    </xf>
    <xf numFmtId="1" fontId="4" fillId="0" borderId="20" xfId="0" applyNumberFormat="1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top" wrapText="1"/>
    </xf>
    <xf numFmtId="0" fontId="0" fillId="0" borderId="15" xfId="0" applyFont="1" applyBorder="1" applyAlignment="1">
      <alignment vertical="top" wrapText="1"/>
    </xf>
    <xf numFmtId="0" fontId="10" fillId="0" borderId="11" xfId="0" applyFont="1" applyBorder="1" applyAlignment="1">
      <alignment vertical="top" wrapText="1"/>
    </xf>
    <xf numFmtId="0" fontId="10" fillId="0" borderId="11" xfId="0" applyFont="1" applyBorder="1" applyAlignment="1">
      <alignment horizontal="left" vertical="top" wrapText="1" indent="3"/>
    </xf>
    <xf numFmtId="0" fontId="10" fillId="0" borderId="10" xfId="0" applyFont="1" applyBorder="1" applyAlignment="1">
      <alignment horizontal="left" vertical="top" wrapText="1" indent="3"/>
    </xf>
    <xf numFmtId="0" fontId="10" fillId="0" borderId="10" xfId="0" applyFont="1" applyBorder="1" applyAlignment="1">
      <alignment wrapText="1"/>
    </xf>
    <xf numFmtId="0" fontId="10" fillId="0" borderId="14" xfId="0" applyFont="1" applyBorder="1" applyAlignment="1">
      <alignment wrapText="1"/>
    </xf>
    <xf numFmtId="0" fontId="10" fillId="0" borderId="14" xfId="0" applyFont="1" applyBorder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right"/>
    </xf>
    <xf numFmtId="0" fontId="0" fillId="0" borderId="14" xfId="0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14" xfId="0" applyBorder="1" applyAlignment="1">
      <alignment horizontal="center" vertical="top" wrapText="1"/>
    </xf>
    <xf numFmtId="0" fontId="0" fillId="0" borderId="0" xfId="0" applyBorder="1" applyAlignment="1">
      <alignment/>
    </xf>
    <xf numFmtId="0" fontId="0" fillId="0" borderId="22" xfId="0" applyBorder="1" applyAlignment="1">
      <alignment vertical="top" wrapText="1"/>
    </xf>
    <xf numFmtId="0" fontId="0" fillId="0" borderId="23" xfId="0" applyBorder="1" applyAlignment="1">
      <alignment horizontal="right"/>
    </xf>
    <xf numFmtId="0" fontId="10" fillId="0" borderId="10" xfId="0" applyFont="1" applyBorder="1" applyAlignment="1">
      <alignment vertical="top" wrapText="1"/>
    </xf>
    <xf numFmtId="1" fontId="5" fillId="0" borderId="14" xfId="0" applyNumberFormat="1" applyFont="1" applyBorder="1" applyAlignment="1">
      <alignment horizontal="center" vertical="center" wrapText="1"/>
    </xf>
    <xf numFmtId="0" fontId="0" fillId="0" borderId="24" xfId="0" applyBorder="1" applyAlignment="1">
      <alignment/>
    </xf>
    <xf numFmtId="0" fontId="0" fillId="0" borderId="16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0" xfId="0" applyFont="1" applyBorder="1" applyAlignment="1">
      <alignment horizontal="center" vertical="top" wrapText="1"/>
    </xf>
    <xf numFmtId="0" fontId="0" fillId="0" borderId="0" xfId="0" applyFont="1" applyBorder="1" applyAlignment="1">
      <alignment vertical="top" wrapText="1"/>
    </xf>
    <xf numFmtId="0" fontId="10" fillId="0" borderId="15" xfId="0" applyFont="1" applyBorder="1" applyAlignment="1">
      <alignment vertical="top" wrapText="1"/>
    </xf>
    <xf numFmtId="0" fontId="0" fillId="0" borderId="15" xfId="0" applyFont="1" applyBorder="1" applyAlignment="1">
      <alignment horizontal="left" wrapText="1" indent="6"/>
    </xf>
    <xf numFmtId="0" fontId="0" fillId="0" borderId="15" xfId="0" applyFont="1" applyBorder="1" applyAlignment="1">
      <alignment horizontal="left" vertical="top" wrapText="1" indent="2"/>
    </xf>
    <xf numFmtId="0" fontId="10" fillId="0" borderId="12" xfId="0" applyFont="1" applyBorder="1" applyAlignment="1">
      <alignment wrapText="1"/>
    </xf>
    <xf numFmtId="0" fontId="11" fillId="0" borderId="12" xfId="0" applyFont="1" applyBorder="1" applyAlignment="1">
      <alignment vertical="top" wrapText="1"/>
    </xf>
    <xf numFmtId="0" fontId="7" fillId="0" borderId="14" xfId="0" applyFont="1" applyBorder="1" applyAlignment="1">
      <alignment horizontal="center" vertical="top" wrapText="1"/>
    </xf>
    <xf numFmtId="0" fontId="5" fillId="0" borderId="14" xfId="0" applyFont="1" applyBorder="1" applyAlignment="1">
      <alignment vertical="top" wrapText="1"/>
    </xf>
    <xf numFmtId="0" fontId="5" fillId="0" borderId="14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top" wrapText="1"/>
    </xf>
    <xf numFmtId="0" fontId="5" fillId="0" borderId="14" xfId="0" applyFont="1" applyBorder="1" applyAlignment="1">
      <alignment vertical="top" wrapText="1"/>
    </xf>
    <xf numFmtId="0" fontId="5" fillId="0" borderId="14" xfId="0" applyFont="1" applyBorder="1" applyAlignment="1">
      <alignment horizontal="center" vertical="top" wrapText="1"/>
    </xf>
    <xf numFmtId="0" fontId="5" fillId="0" borderId="0" xfId="0" applyFont="1" applyAlignment="1">
      <alignment/>
    </xf>
    <xf numFmtId="0" fontId="5" fillId="0" borderId="22" xfId="0" applyFont="1" applyBorder="1" applyAlignment="1">
      <alignment horizontal="center" vertical="top" wrapText="1"/>
    </xf>
    <xf numFmtId="0" fontId="5" fillId="0" borderId="22" xfId="0" applyFont="1" applyBorder="1" applyAlignment="1">
      <alignment vertical="top" wrapText="1"/>
    </xf>
    <xf numFmtId="0" fontId="5" fillId="0" borderId="22" xfId="0" applyFont="1" applyBorder="1" applyAlignment="1">
      <alignment/>
    </xf>
    <xf numFmtId="0" fontId="5" fillId="0" borderId="14" xfId="0" applyFont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top" wrapText="1"/>
    </xf>
    <xf numFmtId="0" fontId="5" fillId="0" borderId="10" xfId="0" applyFont="1" applyBorder="1" applyAlignment="1">
      <alignment vertical="top" wrapText="1"/>
    </xf>
    <xf numFmtId="0" fontId="5" fillId="0" borderId="1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0" fillId="0" borderId="0" xfId="0" applyAlignment="1">
      <alignment horizontal="left" vertical="center"/>
    </xf>
    <xf numFmtId="0" fontId="0" fillId="0" borderId="10" xfId="0" applyNumberFormat="1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top" wrapText="1"/>
    </xf>
    <xf numFmtId="0" fontId="5" fillId="0" borderId="15" xfId="0" applyFont="1" applyBorder="1" applyAlignment="1">
      <alignment vertical="top" wrapText="1"/>
    </xf>
    <xf numFmtId="0" fontId="0" fillId="0" borderId="25" xfId="0" applyFont="1" applyBorder="1" applyAlignment="1">
      <alignment/>
    </xf>
    <xf numFmtId="0" fontId="0" fillId="0" borderId="25" xfId="0" applyBorder="1" applyAlignment="1">
      <alignment/>
    </xf>
    <xf numFmtId="0" fontId="5" fillId="0" borderId="25" xfId="0" applyFont="1" applyBorder="1" applyAlignment="1">
      <alignment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Font="1" applyAlignment="1">
      <alignment horizontal="left" indent="15"/>
    </xf>
    <xf numFmtId="0" fontId="0" fillId="0" borderId="0" xfId="0" applyAlignment="1">
      <alignment horizontal="left" indent="15"/>
    </xf>
    <xf numFmtId="0" fontId="0" fillId="0" borderId="0" xfId="0" applyBorder="1" applyAlignment="1">
      <alignment horizontal="center"/>
    </xf>
    <xf numFmtId="0" fontId="2" fillId="0" borderId="26" xfId="0" applyFont="1" applyBorder="1" applyAlignment="1">
      <alignment horizontal="right"/>
    </xf>
    <xf numFmtId="0" fontId="0" fillId="0" borderId="26" xfId="0" applyBorder="1" applyAlignment="1">
      <alignment horizontal="right"/>
    </xf>
    <xf numFmtId="0" fontId="0" fillId="0" borderId="12" xfId="0" applyFont="1" applyBorder="1" applyAlignment="1">
      <alignment vertical="top" wrapText="1"/>
    </xf>
    <xf numFmtId="0" fontId="0" fillId="0" borderId="16" xfId="0" applyBorder="1" applyAlignment="1">
      <alignment vertical="top" wrapText="1"/>
    </xf>
    <xf numFmtId="1" fontId="0" fillId="0" borderId="12" xfId="0" applyNumberFormat="1" applyFont="1" applyBorder="1" applyAlignment="1">
      <alignment horizontal="center" vertical="top" wrapText="1"/>
    </xf>
    <xf numFmtId="1" fontId="0" fillId="0" borderId="16" xfId="0" applyNumberFormat="1" applyFont="1" applyBorder="1" applyAlignment="1">
      <alignment horizontal="center" vertical="top" wrapText="1"/>
    </xf>
    <xf numFmtId="1" fontId="0" fillId="0" borderId="17" xfId="0" applyNumberFormat="1" applyFont="1" applyBorder="1" applyAlignment="1">
      <alignment horizontal="center" vertical="top" wrapText="1"/>
    </xf>
    <xf numFmtId="1" fontId="0" fillId="0" borderId="16" xfId="0" applyNumberFormat="1" applyBorder="1" applyAlignment="1">
      <alignment horizontal="center" vertical="top" wrapText="1"/>
    </xf>
    <xf numFmtId="0" fontId="10" fillId="0" borderId="12" xfId="0" applyFont="1" applyBorder="1" applyAlignment="1">
      <alignment vertical="top" wrapText="1"/>
    </xf>
    <xf numFmtId="0" fontId="10" fillId="0" borderId="16" xfId="0" applyFont="1" applyBorder="1" applyAlignment="1">
      <alignment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1" fontId="2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0" fontId="1" fillId="0" borderId="27" xfId="0" applyFont="1" applyBorder="1" applyAlignment="1">
      <alignment horizontal="center" vertical="top" wrapText="1"/>
    </xf>
    <xf numFmtId="0" fontId="0" fillId="0" borderId="28" xfId="0" applyBorder="1" applyAlignment="1">
      <alignment horizontal="center" vertical="top" wrapText="1"/>
    </xf>
    <xf numFmtId="0" fontId="0" fillId="0" borderId="15" xfId="0" applyBorder="1" applyAlignment="1">
      <alignment horizontal="center" wrapText="1"/>
    </xf>
    <xf numFmtId="0" fontId="1" fillId="0" borderId="27" xfId="0" applyFont="1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0" fillId="0" borderId="12" xfId="0" applyFont="1" applyBorder="1" applyAlignment="1">
      <alignment vertical="center" wrapText="1"/>
    </xf>
    <xf numFmtId="0" fontId="0" fillId="0" borderId="16" xfId="0" applyBorder="1" applyAlignment="1">
      <alignment vertical="center" wrapText="1"/>
    </xf>
    <xf numFmtId="1" fontId="0" fillId="0" borderId="12" xfId="0" applyNumberFormat="1" applyFont="1" applyBorder="1" applyAlignment="1">
      <alignment horizontal="center" vertical="center" wrapText="1"/>
    </xf>
    <xf numFmtId="1" fontId="0" fillId="0" borderId="17" xfId="0" applyNumberFormat="1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2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1" fontId="0" fillId="0" borderId="16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horizontal="left" vertical="center" wrapText="1" indent="3"/>
    </xf>
    <xf numFmtId="0" fontId="0" fillId="0" borderId="16" xfId="0" applyBorder="1" applyAlignment="1">
      <alignment horizontal="left" vertical="center" wrapText="1" indent="3"/>
    </xf>
    <xf numFmtId="0" fontId="10" fillId="0" borderId="12" xfId="0" applyFont="1" applyBorder="1" applyAlignment="1">
      <alignment horizontal="left" vertical="top" wrapText="1" indent="3"/>
    </xf>
    <xf numFmtId="0" fontId="10" fillId="0" borderId="16" xfId="0" applyFont="1" applyBorder="1" applyAlignment="1">
      <alignment horizontal="left" vertical="top" wrapText="1" indent="3"/>
    </xf>
    <xf numFmtId="0" fontId="10" fillId="0" borderId="12" xfId="0" applyFont="1" applyBorder="1" applyAlignment="1">
      <alignment vertical="center" wrapText="1"/>
    </xf>
    <xf numFmtId="0" fontId="10" fillId="0" borderId="16" xfId="0" applyFont="1" applyBorder="1" applyAlignment="1">
      <alignment vertical="center" wrapText="1"/>
    </xf>
    <xf numFmtId="0" fontId="10" fillId="0" borderId="12" xfId="0" applyFont="1" applyBorder="1" applyAlignment="1">
      <alignment vertical="justify" wrapText="1"/>
    </xf>
    <xf numFmtId="0" fontId="10" fillId="0" borderId="16" xfId="0" applyFont="1" applyBorder="1" applyAlignment="1">
      <alignment vertical="justify" wrapText="1"/>
    </xf>
    <xf numFmtId="0" fontId="0" fillId="0" borderId="17" xfId="0" applyFont="1" applyBorder="1" applyAlignment="1">
      <alignment vertical="top" wrapText="1"/>
    </xf>
    <xf numFmtId="1" fontId="2" fillId="0" borderId="0" xfId="0" applyNumberFormat="1" applyFont="1" applyAlignment="1">
      <alignment horizontal="center"/>
    </xf>
    <xf numFmtId="0" fontId="0" fillId="0" borderId="0" xfId="0" applyAlignment="1">
      <alignment/>
    </xf>
    <xf numFmtId="0" fontId="10" fillId="0" borderId="12" xfId="0" applyFont="1" applyBorder="1" applyAlignment="1">
      <alignment vertical="top" wrapText="1"/>
    </xf>
    <xf numFmtId="0" fontId="0" fillId="0" borderId="17" xfId="0" applyBorder="1" applyAlignment="1">
      <alignment vertical="top" wrapText="1"/>
    </xf>
    <xf numFmtId="0" fontId="5" fillId="0" borderId="0" xfId="0" applyFont="1" applyAlignment="1">
      <alignment horizontal="center"/>
    </xf>
    <xf numFmtId="1" fontId="6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0" fontId="1" fillId="0" borderId="27" xfId="0" applyFont="1" applyBorder="1" applyAlignment="1">
      <alignment horizontal="center" vertical="top" wrapText="1"/>
    </xf>
    <xf numFmtId="0" fontId="10" fillId="0" borderId="16" xfId="0" applyFont="1" applyBorder="1" applyAlignment="1">
      <alignment wrapText="1"/>
    </xf>
    <xf numFmtId="0" fontId="0" fillId="0" borderId="16" xfId="0" applyBorder="1" applyAlignment="1">
      <alignment horizontal="center" vertical="top" wrapText="1"/>
    </xf>
    <xf numFmtId="0" fontId="0" fillId="0" borderId="17" xfId="0" applyBorder="1" applyAlignment="1">
      <alignment horizontal="left" vertical="center" wrapText="1" indent="3"/>
    </xf>
    <xf numFmtId="0" fontId="10" fillId="0" borderId="16" xfId="0" applyFont="1" applyBorder="1" applyAlignment="1">
      <alignment vertical="top"/>
    </xf>
    <xf numFmtId="0" fontId="0" fillId="0" borderId="12" xfId="0" applyBorder="1" applyAlignment="1">
      <alignment horizontal="left" vertical="center" wrapText="1" indent="6"/>
    </xf>
    <xf numFmtId="0" fontId="0" fillId="0" borderId="16" xfId="0" applyBorder="1" applyAlignment="1">
      <alignment horizontal="left" vertical="center" wrapText="1" indent="6"/>
    </xf>
    <xf numFmtId="0" fontId="0" fillId="0" borderId="16" xfId="0" applyBorder="1" applyAlignment="1">
      <alignment vertical="center"/>
    </xf>
    <xf numFmtId="0" fontId="0" fillId="0" borderId="0" xfId="0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54"/>
  <sheetViews>
    <sheetView zoomScale="85" zoomScaleNormal="85" zoomScalePageLayoutView="0" workbookViewId="0" topLeftCell="A1">
      <pane ySplit="8" topLeftCell="A286" activePane="bottomLeft" state="frozen"/>
      <selection pane="topLeft" activeCell="A1" sqref="A1"/>
      <selection pane="bottomLeft" activeCell="D243" sqref="D243"/>
    </sheetView>
  </sheetViews>
  <sheetFormatPr defaultColWidth="8.88671875" defaultRowHeight="15"/>
  <cols>
    <col min="1" max="1" width="6.77734375" style="16" customWidth="1"/>
    <col min="2" max="2" width="47.77734375" style="55" customWidth="1"/>
    <col min="3" max="3" width="12.3359375" style="0" customWidth="1"/>
    <col min="4" max="4" width="8.77734375" style="21" customWidth="1"/>
    <col min="5" max="5" width="9.21484375" style="0" customWidth="1"/>
  </cols>
  <sheetData>
    <row r="1" spans="1:4" ht="15.75">
      <c r="A1" s="139" t="s">
        <v>0</v>
      </c>
      <c r="B1" s="140"/>
      <c r="C1" s="140"/>
      <c r="D1" s="140"/>
    </row>
    <row r="2" spans="1:4" ht="15.75">
      <c r="A2" s="139" t="s">
        <v>263</v>
      </c>
      <c r="B2" s="140"/>
      <c r="C2" s="140"/>
      <c r="D2" s="140"/>
    </row>
    <row r="3" spans="1:4" ht="15">
      <c r="A3" s="143" t="s">
        <v>481</v>
      </c>
      <c r="B3" s="144"/>
      <c r="C3" s="144"/>
      <c r="D3" s="129" t="s">
        <v>259</v>
      </c>
    </row>
    <row r="4" spans="1:4" ht="15">
      <c r="A4" s="141" t="s">
        <v>474</v>
      </c>
      <c r="B4" s="142"/>
      <c r="C4" s="142"/>
      <c r="D4" s="142"/>
    </row>
    <row r="5" spans="1:3" ht="15.75">
      <c r="A5" s="30" t="s">
        <v>260</v>
      </c>
      <c r="B5" s="145" t="s">
        <v>480</v>
      </c>
      <c r="C5" s="145"/>
    </row>
    <row r="6" spans="1:3" ht="15">
      <c r="A6" s="141" t="s">
        <v>1</v>
      </c>
      <c r="B6" s="140"/>
      <c r="C6" s="140"/>
    </row>
    <row r="7" spans="1:4" ht="15.75" thickBot="1">
      <c r="A7" s="146" t="s">
        <v>2</v>
      </c>
      <c r="B7" s="147"/>
      <c r="C7" s="147"/>
      <c r="D7" s="147"/>
    </row>
    <row r="8" spans="1:4" ht="27" thickBot="1" thickTop="1">
      <c r="A8" s="75" t="s">
        <v>3</v>
      </c>
      <c r="B8" s="76" t="s">
        <v>4</v>
      </c>
      <c r="C8" s="7" t="s">
        <v>137</v>
      </c>
      <c r="D8" s="22" t="s">
        <v>5</v>
      </c>
    </row>
    <row r="9" spans="1:4" s="34" customFormat="1" ht="19.5" customHeight="1" thickBot="1" thickTop="1">
      <c r="A9" s="10"/>
      <c r="B9" s="35" t="s">
        <v>6</v>
      </c>
      <c r="C9" s="2" t="s">
        <v>7</v>
      </c>
      <c r="D9" s="130">
        <v>3</v>
      </c>
    </row>
    <row r="10" spans="1:4" ht="19.5" customHeight="1" thickBot="1">
      <c r="A10" s="10"/>
      <c r="B10" s="35" t="s">
        <v>257</v>
      </c>
      <c r="C10" s="2" t="s">
        <v>7</v>
      </c>
      <c r="D10" s="23">
        <v>756</v>
      </c>
    </row>
    <row r="11" spans="1:4" ht="19.5" customHeight="1" thickBot="1">
      <c r="A11" s="10">
        <v>1</v>
      </c>
      <c r="B11" s="191" t="s">
        <v>8</v>
      </c>
      <c r="C11" s="164"/>
      <c r="D11" s="162"/>
    </row>
    <row r="12" spans="1:4" ht="18" customHeight="1" thickBot="1">
      <c r="A12" s="11"/>
      <c r="B12" s="36" t="s">
        <v>387</v>
      </c>
      <c r="C12" s="2" t="s">
        <v>9</v>
      </c>
      <c r="D12" s="24">
        <f>SUM(D13:D19)</f>
        <v>0</v>
      </c>
    </row>
    <row r="13" spans="1:4" ht="18" customHeight="1" thickBot="1">
      <c r="A13" s="11" t="s">
        <v>146</v>
      </c>
      <c r="B13" s="36" t="s">
        <v>388</v>
      </c>
      <c r="C13" s="2" t="s">
        <v>9</v>
      </c>
      <c r="D13" s="24">
        <f>D21+D27</f>
        <v>0</v>
      </c>
    </row>
    <row r="14" spans="1:4" ht="18" customHeight="1" thickBot="1">
      <c r="A14" s="11" t="s">
        <v>147</v>
      </c>
      <c r="B14" s="36" t="s">
        <v>250</v>
      </c>
      <c r="C14" s="2" t="s">
        <v>9</v>
      </c>
      <c r="D14" s="23"/>
    </row>
    <row r="15" spans="1:4" ht="18" customHeight="1" thickBot="1">
      <c r="A15" s="11" t="s">
        <v>148</v>
      </c>
      <c r="B15" s="37" t="s">
        <v>266</v>
      </c>
      <c r="C15" s="2" t="s">
        <v>9</v>
      </c>
      <c r="D15" s="23"/>
    </row>
    <row r="16" spans="1:4" ht="18" customHeight="1" thickBot="1">
      <c r="A16" s="11" t="s">
        <v>149</v>
      </c>
      <c r="B16" s="37" t="s">
        <v>251</v>
      </c>
      <c r="C16" s="2" t="s">
        <v>9</v>
      </c>
      <c r="D16" s="23"/>
    </row>
    <row r="17" spans="1:4" ht="18" customHeight="1" thickBot="1">
      <c r="A17" s="11" t="s">
        <v>150</v>
      </c>
      <c r="B17" s="37" t="s">
        <v>252</v>
      </c>
      <c r="C17" s="2" t="s">
        <v>9</v>
      </c>
      <c r="D17" s="23"/>
    </row>
    <row r="18" spans="1:4" ht="18" customHeight="1" thickBot="1">
      <c r="A18" s="11" t="s">
        <v>151</v>
      </c>
      <c r="B18" s="37" t="s">
        <v>253</v>
      </c>
      <c r="C18" s="2" t="s">
        <v>9</v>
      </c>
      <c r="D18" s="23"/>
    </row>
    <row r="19" spans="1:4" ht="18" customHeight="1" thickBot="1">
      <c r="A19" s="11" t="s">
        <v>152</v>
      </c>
      <c r="B19" s="37" t="s">
        <v>254</v>
      </c>
      <c r="C19" s="2" t="s">
        <v>9</v>
      </c>
      <c r="D19" s="23"/>
    </row>
    <row r="20" spans="1:4" ht="18" customHeight="1" thickBot="1">
      <c r="A20" s="11"/>
      <c r="B20" s="36" t="s">
        <v>267</v>
      </c>
      <c r="C20" s="2"/>
      <c r="D20" s="24"/>
    </row>
    <row r="21" spans="1:4" ht="30" customHeight="1" thickBot="1">
      <c r="A21" s="11" t="s">
        <v>153</v>
      </c>
      <c r="B21" s="37" t="s">
        <v>386</v>
      </c>
      <c r="C21" s="18" t="s">
        <v>9</v>
      </c>
      <c r="D21" s="24">
        <f>SUM(D22:D26)</f>
        <v>0</v>
      </c>
    </row>
    <row r="22" spans="1:4" ht="18" customHeight="1" thickBot="1">
      <c r="A22" s="11" t="s">
        <v>10</v>
      </c>
      <c r="B22" s="38" t="s">
        <v>11</v>
      </c>
      <c r="C22" s="2" t="s">
        <v>9</v>
      </c>
      <c r="D22" s="23"/>
    </row>
    <row r="23" spans="1:4" ht="18" customHeight="1" thickBot="1">
      <c r="A23" s="11" t="s">
        <v>12</v>
      </c>
      <c r="B23" s="41" t="s">
        <v>227</v>
      </c>
      <c r="C23" s="2" t="s">
        <v>9</v>
      </c>
      <c r="D23" s="23"/>
    </row>
    <row r="24" spans="1:4" ht="18" customHeight="1" thickBot="1">
      <c r="A24" s="11" t="s">
        <v>13</v>
      </c>
      <c r="B24" s="41" t="s">
        <v>255</v>
      </c>
      <c r="C24" s="2" t="s">
        <v>9</v>
      </c>
      <c r="D24" s="23"/>
    </row>
    <row r="25" spans="1:4" ht="18" customHeight="1" thickBot="1">
      <c r="A25" s="11" t="s">
        <v>14</v>
      </c>
      <c r="B25" s="41" t="s">
        <v>228</v>
      </c>
      <c r="C25" s="2" t="s">
        <v>9</v>
      </c>
      <c r="D25" s="23"/>
    </row>
    <row r="26" spans="1:4" ht="18" customHeight="1" thickBot="1">
      <c r="A26" s="11" t="s">
        <v>15</v>
      </c>
      <c r="B26" s="41" t="s">
        <v>229</v>
      </c>
      <c r="C26" s="2" t="s">
        <v>9</v>
      </c>
      <c r="D26" s="23"/>
    </row>
    <row r="27" spans="1:4" ht="18" customHeight="1" thickBot="1">
      <c r="A27" s="11" t="s">
        <v>154</v>
      </c>
      <c r="B27" s="37" t="s">
        <v>16</v>
      </c>
      <c r="C27" s="2" t="s">
        <v>9</v>
      </c>
      <c r="D27" s="23"/>
    </row>
    <row r="28" spans="1:4" ht="16.5" thickBot="1">
      <c r="A28" s="10">
        <v>2</v>
      </c>
      <c r="B28" s="160" t="s">
        <v>17</v>
      </c>
      <c r="C28" s="161"/>
      <c r="D28" s="162"/>
    </row>
    <row r="29" spans="1:4" ht="31.5" customHeight="1" thickBot="1">
      <c r="A29" s="12"/>
      <c r="B29" s="79" t="s">
        <v>392</v>
      </c>
      <c r="C29" s="31" t="s">
        <v>18</v>
      </c>
      <c r="D29" s="25"/>
    </row>
    <row r="30" spans="1:5" ht="45" customHeight="1" thickBot="1">
      <c r="A30" s="14" t="s">
        <v>155</v>
      </c>
      <c r="B30" s="78" t="s">
        <v>475</v>
      </c>
      <c r="C30" s="67" t="s">
        <v>18</v>
      </c>
      <c r="D30" s="27">
        <v>1995</v>
      </c>
      <c r="E30" s="72">
        <f>D37+D36+D33+D32</f>
        <v>1995</v>
      </c>
    </row>
    <row r="31" spans="1:4" ht="18" customHeight="1" thickBot="1">
      <c r="A31" s="11" t="s">
        <v>156</v>
      </c>
      <c r="B31" s="36" t="s">
        <v>385</v>
      </c>
      <c r="C31" s="18" t="s">
        <v>18</v>
      </c>
      <c r="D31" s="24">
        <f>SUM(D32:D34)</f>
        <v>345</v>
      </c>
    </row>
    <row r="32" spans="1:4" ht="18" customHeight="1" thickBot="1">
      <c r="A32" s="11" t="s">
        <v>270</v>
      </c>
      <c r="B32" s="36" t="s">
        <v>19</v>
      </c>
      <c r="C32" s="18" t="s">
        <v>18</v>
      </c>
      <c r="D32" s="23">
        <v>109</v>
      </c>
    </row>
    <row r="33" spans="1:4" ht="18" customHeight="1" thickBot="1">
      <c r="A33" s="11" t="s">
        <v>271</v>
      </c>
      <c r="B33" s="36" t="s">
        <v>268</v>
      </c>
      <c r="C33" s="18" t="s">
        <v>18</v>
      </c>
      <c r="D33" s="23">
        <v>193</v>
      </c>
    </row>
    <row r="34" spans="1:4" ht="18" customHeight="1" thickBot="1">
      <c r="A34" s="11" t="s">
        <v>272</v>
      </c>
      <c r="B34" s="36" t="s">
        <v>459</v>
      </c>
      <c r="C34" s="18" t="s">
        <v>18</v>
      </c>
      <c r="D34" s="23">
        <v>43</v>
      </c>
    </row>
    <row r="35" spans="1:4" ht="18" customHeight="1" thickBot="1">
      <c r="A35" s="11"/>
      <c r="B35" s="56" t="s">
        <v>269</v>
      </c>
      <c r="C35" s="18" t="s">
        <v>18</v>
      </c>
      <c r="D35" s="23">
        <v>312</v>
      </c>
    </row>
    <row r="36" spans="1:4" ht="30" customHeight="1" thickBot="1">
      <c r="A36" s="11" t="s">
        <v>157</v>
      </c>
      <c r="B36" s="77" t="s">
        <v>390</v>
      </c>
      <c r="C36" s="18" t="s">
        <v>18</v>
      </c>
      <c r="D36" s="24">
        <f>D30-D37-D32-D33</f>
        <v>1111</v>
      </c>
    </row>
    <row r="37" spans="1:4" ht="30" customHeight="1" thickBot="1">
      <c r="A37" s="11" t="s">
        <v>158</v>
      </c>
      <c r="B37" s="36" t="s">
        <v>20</v>
      </c>
      <c r="C37" s="18" t="s">
        <v>18</v>
      </c>
      <c r="D37" s="23">
        <v>582</v>
      </c>
    </row>
    <row r="38" spans="1:4" ht="19.5" customHeight="1" thickBot="1">
      <c r="A38" s="11"/>
      <c r="B38" s="191" t="s">
        <v>264</v>
      </c>
      <c r="C38" s="164"/>
      <c r="D38" s="162"/>
    </row>
    <row r="39" spans="1:4" ht="27.75" customHeight="1" thickBot="1">
      <c r="A39" s="14" t="s">
        <v>159</v>
      </c>
      <c r="B39" s="43" t="s">
        <v>384</v>
      </c>
      <c r="C39" s="65" t="s">
        <v>18</v>
      </c>
      <c r="D39" s="74">
        <f>SUM(D40:D44)</f>
        <v>530</v>
      </c>
    </row>
    <row r="40" spans="1:4" ht="45" customHeight="1" thickBot="1">
      <c r="A40" s="14" t="s">
        <v>160</v>
      </c>
      <c r="B40" s="50" t="s">
        <v>276</v>
      </c>
      <c r="C40" s="65" t="s">
        <v>18</v>
      </c>
      <c r="D40" s="28">
        <v>482</v>
      </c>
    </row>
    <row r="41" spans="1:4" ht="45" customHeight="1" thickBot="1">
      <c r="A41" s="11" t="s">
        <v>161</v>
      </c>
      <c r="B41" s="44" t="s">
        <v>277</v>
      </c>
      <c r="C41" s="18" t="s">
        <v>18</v>
      </c>
      <c r="D41" s="23">
        <v>10</v>
      </c>
    </row>
    <row r="42" spans="1:4" ht="30" customHeight="1" thickBot="1">
      <c r="A42" s="11" t="s">
        <v>273</v>
      </c>
      <c r="B42" s="44" t="s">
        <v>21</v>
      </c>
      <c r="C42" s="18" t="s">
        <v>18</v>
      </c>
      <c r="D42" s="23">
        <v>1</v>
      </c>
    </row>
    <row r="43" spans="1:4" ht="30" customHeight="1" thickBot="1">
      <c r="A43" s="11" t="s">
        <v>274</v>
      </c>
      <c r="B43" s="44" t="s">
        <v>22</v>
      </c>
      <c r="C43" s="18" t="s">
        <v>18</v>
      </c>
      <c r="D43" s="23">
        <v>2</v>
      </c>
    </row>
    <row r="44" spans="1:4" ht="30" customHeight="1" thickBot="1">
      <c r="A44" s="11" t="s">
        <v>275</v>
      </c>
      <c r="B44" s="44" t="s">
        <v>23</v>
      </c>
      <c r="C44" s="18" t="s">
        <v>18</v>
      </c>
      <c r="D44" s="23">
        <v>35</v>
      </c>
    </row>
    <row r="45" spans="1:4" ht="18" customHeight="1" thickBot="1">
      <c r="A45" s="11" t="s">
        <v>162</v>
      </c>
      <c r="B45" s="44" t="s">
        <v>383</v>
      </c>
      <c r="C45" s="18" t="s">
        <v>18</v>
      </c>
      <c r="D45" s="24">
        <f>D46+D47</f>
        <v>581</v>
      </c>
    </row>
    <row r="46" spans="1:4" ht="30" customHeight="1" thickBot="1">
      <c r="A46" s="11" t="s">
        <v>278</v>
      </c>
      <c r="B46" s="44" t="s">
        <v>24</v>
      </c>
      <c r="C46" s="18" t="s">
        <v>18</v>
      </c>
      <c r="D46" s="23">
        <v>59</v>
      </c>
    </row>
    <row r="47" spans="1:4" ht="45" customHeight="1" thickBot="1">
      <c r="A47" s="12" t="s">
        <v>279</v>
      </c>
      <c r="B47" s="45" t="s">
        <v>25</v>
      </c>
      <c r="C47" s="67" t="s">
        <v>18</v>
      </c>
      <c r="D47" s="25">
        <v>522</v>
      </c>
    </row>
    <row r="48" spans="1:4" ht="18" customHeight="1" thickBot="1">
      <c r="A48" s="150" t="s">
        <v>280</v>
      </c>
      <c r="B48" s="46" t="s">
        <v>26</v>
      </c>
      <c r="C48" s="66" t="s">
        <v>18</v>
      </c>
      <c r="D48" s="25">
        <v>522</v>
      </c>
    </row>
    <row r="49" spans="1:4" ht="18" customHeight="1" thickBot="1">
      <c r="A49" s="151"/>
      <c r="B49" s="47" t="s">
        <v>27</v>
      </c>
      <c r="C49" s="67" t="s">
        <v>18</v>
      </c>
      <c r="D49" s="27">
        <v>13</v>
      </c>
    </row>
    <row r="50" spans="1:4" ht="18" customHeight="1" thickBot="1">
      <c r="A50" s="11" t="s">
        <v>281</v>
      </c>
      <c r="B50" s="36" t="s">
        <v>28</v>
      </c>
      <c r="C50" s="18" t="s">
        <v>7</v>
      </c>
      <c r="D50" s="23">
        <v>756</v>
      </c>
    </row>
    <row r="51" spans="1:4" ht="19.5" customHeight="1" thickBot="1">
      <c r="A51" s="10">
        <v>3</v>
      </c>
      <c r="B51" s="160" t="s">
        <v>29</v>
      </c>
      <c r="C51" s="161"/>
      <c r="D51" s="162"/>
    </row>
    <row r="52" spans="1:4" ht="18" customHeight="1" thickBot="1">
      <c r="A52" s="150" t="s">
        <v>163</v>
      </c>
      <c r="B52" s="154" t="s">
        <v>394</v>
      </c>
      <c r="C52" s="31" t="s">
        <v>46</v>
      </c>
      <c r="D52" s="25">
        <v>1</v>
      </c>
    </row>
    <row r="53" spans="1:4" ht="18" customHeight="1" thickBot="1">
      <c r="A53" s="152"/>
      <c r="B53" s="155"/>
      <c r="C53" s="67" t="s">
        <v>389</v>
      </c>
      <c r="D53" s="27">
        <v>56</v>
      </c>
    </row>
    <row r="54" spans="1:4" ht="30" customHeight="1" thickBot="1">
      <c r="A54" s="12" t="s">
        <v>164</v>
      </c>
      <c r="B54" s="19" t="s">
        <v>460</v>
      </c>
      <c r="C54" s="31" t="s">
        <v>18</v>
      </c>
      <c r="D54" s="25">
        <v>46</v>
      </c>
    </row>
    <row r="55" spans="1:4" ht="31.5" customHeight="1" thickBot="1">
      <c r="A55" s="12" t="s">
        <v>165</v>
      </c>
      <c r="B55" s="40" t="s">
        <v>282</v>
      </c>
      <c r="C55" s="31" t="s">
        <v>18</v>
      </c>
      <c r="D55" s="25">
        <v>4</v>
      </c>
    </row>
    <row r="56" spans="1:4" ht="18" customHeight="1" thickBot="1">
      <c r="A56" s="150" t="s">
        <v>166</v>
      </c>
      <c r="B56" s="154" t="s">
        <v>395</v>
      </c>
      <c r="C56" s="31" t="s">
        <v>142</v>
      </c>
      <c r="D56" s="25">
        <v>1</v>
      </c>
    </row>
    <row r="57" spans="1:4" ht="18" customHeight="1" thickBot="1">
      <c r="A57" s="152"/>
      <c r="B57" s="155"/>
      <c r="C57" s="67" t="s">
        <v>389</v>
      </c>
      <c r="D57" s="27">
        <v>640</v>
      </c>
    </row>
    <row r="58" spans="1:4" ht="30" customHeight="1" thickBot="1">
      <c r="A58" s="14" t="s">
        <v>167</v>
      </c>
      <c r="B58" s="50" t="s">
        <v>382</v>
      </c>
      <c r="C58" s="65" t="s">
        <v>18</v>
      </c>
      <c r="D58" s="74">
        <f>SUM(D59:D61)</f>
        <v>265</v>
      </c>
    </row>
    <row r="59" spans="1:4" ht="18" customHeight="1" thickBot="1">
      <c r="A59" s="11" t="s">
        <v>168</v>
      </c>
      <c r="B59" s="48" t="s">
        <v>30</v>
      </c>
      <c r="C59" s="18" t="s">
        <v>18</v>
      </c>
      <c r="D59" s="23">
        <v>98</v>
      </c>
    </row>
    <row r="60" spans="1:4" ht="18" customHeight="1" thickBot="1">
      <c r="A60" s="11" t="s">
        <v>169</v>
      </c>
      <c r="B60" s="49" t="s">
        <v>31</v>
      </c>
      <c r="C60" s="18" t="s">
        <v>18</v>
      </c>
      <c r="D60" s="23">
        <v>152</v>
      </c>
    </row>
    <row r="61" spans="1:4" ht="18" customHeight="1" thickBot="1">
      <c r="A61" s="11" t="s">
        <v>170</v>
      </c>
      <c r="B61" s="49" t="s">
        <v>32</v>
      </c>
      <c r="C61" s="18" t="s">
        <v>18</v>
      </c>
      <c r="D61" s="23">
        <v>15</v>
      </c>
    </row>
    <row r="62" spans="1:4" ht="30" customHeight="1" thickBot="1">
      <c r="A62" s="11" t="s">
        <v>171</v>
      </c>
      <c r="B62" s="44" t="s">
        <v>33</v>
      </c>
      <c r="C62" s="18" t="s">
        <v>18</v>
      </c>
      <c r="D62" s="23">
        <v>32</v>
      </c>
    </row>
    <row r="63" spans="1:4" ht="24" customHeight="1" thickBot="1">
      <c r="A63" s="150" t="s">
        <v>172</v>
      </c>
      <c r="B63" s="154" t="s">
        <v>396</v>
      </c>
      <c r="C63" s="156" t="s">
        <v>141</v>
      </c>
      <c r="D63" s="23"/>
    </row>
    <row r="64" spans="1:4" ht="24" customHeight="1" thickBot="1">
      <c r="A64" s="151"/>
      <c r="B64" s="155"/>
      <c r="C64" s="157"/>
      <c r="D64" s="23"/>
    </row>
    <row r="65" spans="1:4" ht="30" customHeight="1" thickBot="1">
      <c r="A65" s="11" t="s">
        <v>173</v>
      </c>
      <c r="B65" s="44" t="s">
        <v>34</v>
      </c>
      <c r="C65" s="18" t="s">
        <v>18</v>
      </c>
      <c r="D65" s="23"/>
    </row>
    <row r="66" spans="1:4" ht="30" customHeight="1" thickBot="1">
      <c r="A66" s="14" t="s">
        <v>174</v>
      </c>
      <c r="B66" s="50" t="s">
        <v>138</v>
      </c>
      <c r="C66" s="67" t="s">
        <v>18</v>
      </c>
      <c r="D66" s="27"/>
    </row>
    <row r="67" spans="1:4" ht="18" customHeight="1" thickBot="1">
      <c r="A67" s="150" t="s">
        <v>175</v>
      </c>
      <c r="B67" s="154" t="s">
        <v>397</v>
      </c>
      <c r="C67" s="156" t="s">
        <v>140</v>
      </c>
      <c r="D67" s="26">
        <v>2</v>
      </c>
    </row>
    <row r="68" spans="1:4" ht="18" customHeight="1" thickBot="1">
      <c r="A68" s="153"/>
      <c r="B68" s="192"/>
      <c r="C68" s="193"/>
      <c r="D68" s="23">
        <v>130</v>
      </c>
    </row>
    <row r="69" spans="1:4" ht="18" customHeight="1" thickBot="1">
      <c r="A69" s="11" t="s">
        <v>176</v>
      </c>
      <c r="B69" s="36" t="s">
        <v>35</v>
      </c>
      <c r="C69" s="2" t="s">
        <v>18</v>
      </c>
      <c r="D69" s="23">
        <v>113</v>
      </c>
    </row>
    <row r="70" spans="1:4" ht="18" customHeight="1" thickBot="1">
      <c r="A70" s="14" t="s">
        <v>177</v>
      </c>
      <c r="B70" s="43" t="s">
        <v>36</v>
      </c>
      <c r="C70" s="9" t="s">
        <v>18</v>
      </c>
      <c r="D70" s="28">
        <v>60</v>
      </c>
    </row>
    <row r="71" spans="1:4" ht="19.5" customHeight="1" thickBot="1">
      <c r="A71" s="17">
        <v>4</v>
      </c>
      <c r="B71" s="160" t="s">
        <v>37</v>
      </c>
      <c r="C71" s="161"/>
      <c r="D71" s="162"/>
    </row>
    <row r="72" spans="1:4" ht="31.5" customHeight="1" thickBot="1">
      <c r="A72" s="14" t="s">
        <v>178</v>
      </c>
      <c r="B72" s="100" t="s">
        <v>401</v>
      </c>
      <c r="C72" s="67" t="s">
        <v>7</v>
      </c>
      <c r="D72" s="27">
        <v>4</v>
      </c>
    </row>
    <row r="73" spans="1:4" ht="18" customHeight="1" thickBot="1">
      <c r="A73" s="14" t="s">
        <v>179</v>
      </c>
      <c r="B73" s="50" t="s">
        <v>38</v>
      </c>
      <c r="C73" s="9" t="s">
        <v>39</v>
      </c>
      <c r="D73" s="28">
        <v>7</v>
      </c>
    </row>
    <row r="74" spans="1:4" ht="30" customHeight="1" thickBot="1">
      <c r="A74" s="12" t="s">
        <v>180</v>
      </c>
      <c r="B74" s="39" t="s">
        <v>40</v>
      </c>
      <c r="C74" s="4" t="s">
        <v>139</v>
      </c>
      <c r="D74" s="25">
        <v>150</v>
      </c>
    </row>
    <row r="75" spans="1:4" ht="18" customHeight="1" thickBot="1">
      <c r="A75" s="14" t="s">
        <v>181</v>
      </c>
      <c r="B75" s="50" t="s">
        <v>41</v>
      </c>
      <c r="C75" s="9" t="s">
        <v>7</v>
      </c>
      <c r="D75" s="28"/>
    </row>
    <row r="76" spans="1:4" ht="18" customHeight="1" thickBot="1">
      <c r="A76" s="11" t="s">
        <v>183</v>
      </c>
      <c r="B76" s="44" t="s">
        <v>42</v>
      </c>
      <c r="C76" s="2" t="s">
        <v>7</v>
      </c>
      <c r="D76" s="23">
        <v>1</v>
      </c>
    </row>
    <row r="77" spans="1:4" ht="18" customHeight="1" thickBot="1">
      <c r="A77" s="11" t="s">
        <v>283</v>
      </c>
      <c r="B77" s="48" t="s">
        <v>284</v>
      </c>
      <c r="C77" s="2" t="s">
        <v>7</v>
      </c>
      <c r="D77" s="23"/>
    </row>
    <row r="78" spans="1:4" ht="18" customHeight="1" thickBot="1">
      <c r="A78" s="11" t="s">
        <v>182</v>
      </c>
      <c r="B78" s="44" t="s">
        <v>43</v>
      </c>
      <c r="C78" s="2" t="s">
        <v>18</v>
      </c>
      <c r="D78" s="23">
        <v>3</v>
      </c>
    </row>
    <row r="79" spans="1:4" ht="18" customHeight="1" thickBot="1">
      <c r="A79" s="11" t="s">
        <v>184</v>
      </c>
      <c r="B79" s="44" t="s">
        <v>44</v>
      </c>
      <c r="C79" s="2" t="s">
        <v>18</v>
      </c>
      <c r="D79" s="23">
        <v>15</v>
      </c>
    </row>
    <row r="80" spans="1:4" ht="19.5" customHeight="1" thickBot="1">
      <c r="A80" s="10">
        <v>5</v>
      </c>
      <c r="B80" s="163" t="s">
        <v>45</v>
      </c>
      <c r="C80" s="164"/>
      <c r="D80" s="162"/>
    </row>
    <row r="81" spans="1:4" ht="18" customHeight="1" thickBot="1">
      <c r="A81" s="150" t="s">
        <v>185</v>
      </c>
      <c r="B81" s="148" t="s">
        <v>381</v>
      </c>
      <c r="C81" s="4" t="s">
        <v>46</v>
      </c>
      <c r="D81" s="70">
        <f>D83+D85+D87</f>
        <v>4</v>
      </c>
    </row>
    <row r="82" spans="1:4" ht="30" customHeight="1" thickBot="1">
      <c r="A82" s="152"/>
      <c r="B82" s="149"/>
      <c r="C82" s="8" t="s">
        <v>47</v>
      </c>
      <c r="D82" s="71">
        <f>D84+D86+D88</f>
        <v>282</v>
      </c>
    </row>
    <row r="83" spans="1:4" s="34" customFormat="1" ht="18" customHeight="1" thickBot="1">
      <c r="A83" s="150" t="s">
        <v>186</v>
      </c>
      <c r="B83" s="80" t="s">
        <v>258</v>
      </c>
      <c r="C83" s="4" t="s">
        <v>46</v>
      </c>
      <c r="D83" s="25">
        <v>1</v>
      </c>
    </row>
    <row r="84" spans="1:4" s="34" customFormat="1" ht="30" customHeight="1" thickBot="1">
      <c r="A84" s="151"/>
      <c r="B84" s="81" t="s">
        <v>461</v>
      </c>
      <c r="C84" s="8" t="s">
        <v>47</v>
      </c>
      <c r="D84" s="27">
        <v>250</v>
      </c>
    </row>
    <row r="85" spans="1:4" s="34" customFormat="1" ht="18" customHeight="1" thickBot="1">
      <c r="A85" s="150" t="s">
        <v>187</v>
      </c>
      <c r="B85" s="80" t="s">
        <v>48</v>
      </c>
      <c r="C85" s="4" t="s">
        <v>46</v>
      </c>
      <c r="D85" s="25">
        <v>2</v>
      </c>
    </row>
    <row r="86" spans="1:4" s="34" customFormat="1" ht="30" customHeight="1" thickBot="1">
      <c r="A86" s="151"/>
      <c r="B86" s="81" t="s">
        <v>461</v>
      </c>
      <c r="C86" s="8" t="s">
        <v>47</v>
      </c>
      <c r="D86" s="27">
        <v>26</v>
      </c>
    </row>
    <row r="87" spans="1:4" s="34" customFormat="1" ht="18" customHeight="1" thickBot="1">
      <c r="A87" s="150" t="s">
        <v>188</v>
      </c>
      <c r="B87" s="80" t="s">
        <v>49</v>
      </c>
      <c r="C87" s="32" t="s">
        <v>46</v>
      </c>
      <c r="D87" s="27">
        <v>1</v>
      </c>
    </row>
    <row r="88" spans="1:4" s="34" customFormat="1" ht="30" customHeight="1" thickBot="1">
      <c r="A88" s="151"/>
      <c r="B88" s="81" t="s">
        <v>461</v>
      </c>
      <c r="C88" s="2" t="s">
        <v>47</v>
      </c>
      <c r="D88" s="26">
        <v>6</v>
      </c>
    </row>
    <row r="89" spans="1:4" ht="19.5" customHeight="1" thickBot="1">
      <c r="A89" s="10">
        <v>6</v>
      </c>
      <c r="B89" s="160" t="s">
        <v>50</v>
      </c>
      <c r="C89" s="161"/>
      <c r="D89" s="162"/>
    </row>
    <row r="90" spans="1:4" ht="18" customHeight="1">
      <c r="A90" s="12" t="s">
        <v>189</v>
      </c>
      <c r="B90" s="104" t="s">
        <v>412</v>
      </c>
      <c r="C90" s="5" t="s">
        <v>7</v>
      </c>
      <c r="D90" s="25">
        <v>7</v>
      </c>
    </row>
    <row r="91" spans="1:4" ht="18" customHeight="1" thickBot="1">
      <c r="A91" s="11" t="s">
        <v>190</v>
      </c>
      <c r="B91" s="36" t="s">
        <v>51</v>
      </c>
      <c r="C91" s="2" t="s">
        <v>7</v>
      </c>
      <c r="D91" s="23">
        <v>6</v>
      </c>
    </row>
    <row r="92" spans="1:4" ht="19.5" customHeight="1" thickBot="1">
      <c r="A92" s="10">
        <v>7</v>
      </c>
      <c r="B92" s="163" t="s">
        <v>285</v>
      </c>
      <c r="C92" s="164"/>
      <c r="D92" s="162"/>
    </row>
    <row r="93" spans="1:4" ht="30" customHeight="1" thickBot="1">
      <c r="A93" s="11" t="s">
        <v>191</v>
      </c>
      <c r="B93" s="44" t="s">
        <v>52</v>
      </c>
      <c r="C93" s="18" t="s">
        <v>18</v>
      </c>
      <c r="D93" s="24">
        <f>D94+D96+D98</f>
        <v>236</v>
      </c>
    </row>
    <row r="94" spans="1:4" ht="18" customHeight="1" thickBot="1">
      <c r="A94" s="11" t="s">
        <v>192</v>
      </c>
      <c r="B94" s="36" t="s">
        <v>53</v>
      </c>
      <c r="C94" s="2" t="s">
        <v>18</v>
      </c>
      <c r="D94" s="23">
        <v>110</v>
      </c>
    </row>
    <row r="95" spans="1:4" ht="18" customHeight="1" thickBot="1">
      <c r="A95" s="11" t="s">
        <v>54</v>
      </c>
      <c r="B95" s="38" t="s">
        <v>476</v>
      </c>
      <c r="C95" s="3" t="s">
        <v>18</v>
      </c>
      <c r="D95" s="23">
        <v>65</v>
      </c>
    </row>
    <row r="96" spans="1:4" ht="18" customHeight="1" thickBot="1">
      <c r="A96" s="11" t="s">
        <v>193</v>
      </c>
      <c r="B96" s="37" t="s">
        <v>55</v>
      </c>
      <c r="C96" s="2" t="s">
        <v>18</v>
      </c>
      <c r="D96" s="23">
        <v>5</v>
      </c>
    </row>
    <row r="97" spans="1:4" ht="18" customHeight="1" thickBot="1">
      <c r="A97" s="11" t="s">
        <v>287</v>
      </c>
      <c r="B97" s="38" t="s">
        <v>286</v>
      </c>
      <c r="C97" s="2" t="s">
        <v>18</v>
      </c>
      <c r="D97" s="23"/>
    </row>
    <row r="98" spans="1:4" ht="18" customHeight="1" thickBot="1">
      <c r="A98" s="13" t="s">
        <v>256</v>
      </c>
      <c r="B98" s="51" t="s">
        <v>288</v>
      </c>
      <c r="C98" s="2" t="s">
        <v>18</v>
      </c>
      <c r="D98" s="29">
        <v>121</v>
      </c>
    </row>
    <row r="99" spans="1:4" ht="18" customHeight="1" thickBot="1">
      <c r="A99" s="150" t="s">
        <v>195</v>
      </c>
      <c r="B99" s="165" t="s">
        <v>458</v>
      </c>
      <c r="C99" s="5" t="s">
        <v>142</v>
      </c>
      <c r="D99" s="70">
        <f>D101+D103+D105</f>
        <v>35</v>
      </c>
    </row>
    <row r="100" spans="1:4" ht="18" customHeight="1" thickBot="1">
      <c r="A100" s="151"/>
      <c r="B100" s="166"/>
      <c r="C100" s="8" t="s">
        <v>194</v>
      </c>
      <c r="D100" s="71">
        <f>D102+D104+D106</f>
        <v>85</v>
      </c>
    </row>
    <row r="101" spans="1:4" ht="18" customHeight="1" thickBot="1">
      <c r="A101" s="167" t="s">
        <v>290</v>
      </c>
      <c r="B101" s="172" t="s">
        <v>294</v>
      </c>
      <c r="C101" s="5" t="s">
        <v>142</v>
      </c>
      <c r="D101" s="25">
        <v>13</v>
      </c>
    </row>
    <row r="102" spans="1:4" ht="18" customHeight="1" thickBot="1">
      <c r="A102" s="168"/>
      <c r="B102" s="173"/>
      <c r="C102" s="8" t="s">
        <v>194</v>
      </c>
      <c r="D102" s="25">
        <v>46</v>
      </c>
    </row>
    <row r="103" spans="1:4" ht="18" customHeight="1" thickBot="1">
      <c r="A103" s="167" t="s">
        <v>291</v>
      </c>
      <c r="B103" s="175" t="s">
        <v>289</v>
      </c>
      <c r="C103" s="5" t="s">
        <v>142</v>
      </c>
      <c r="D103" s="25">
        <v>12</v>
      </c>
    </row>
    <row r="104" spans="1:4" ht="18" customHeight="1" thickBot="1">
      <c r="A104" s="174"/>
      <c r="B104" s="176"/>
      <c r="C104" s="8" t="s">
        <v>194</v>
      </c>
      <c r="D104" s="25">
        <v>18</v>
      </c>
    </row>
    <row r="105" spans="1:4" ht="18" customHeight="1" thickBot="1">
      <c r="A105" s="168" t="s">
        <v>292</v>
      </c>
      <c r="B105" s="194" t="s">
        <v>293</v>
      </c>
      <c r="C105" s="5" t="s">
        <v>142</v>
      </c>
      <c r="D105" s="25">
        <v>10</v>
      </c>
    </row>
    <row r="106" spans="1:4" ht="18" customHeight="1" thickBot="1">
      <c r="A106" s="174"/>
      <c r="B106" s="176"/>
      <c r="C106" s="8" t="s">
        <v>194</v>
      </c>
      <c r="D106" s="25">
        <v>21</v>
      </c>
    </row>
    <row r="107" spans="1:4" ht="18" customHeight="1" thickBot="1">
      <c r="A107" s="167" t="s">
        <v>295</v>
      </c>
      <c r="B107" s="196" t="s">
        <v>296</v>
      </c>
      <c r="C107" s="5" t="s">
        <v>142</v>
      </c>
      <c r="D107" s="25">
        <v>8</v>
      </c>
    </row>
    <row r="108" spans="1:4" ht="18" customHeight="1" thickBot="1">
      <c r="A108" s="174"/>
      <c r="B108" s="197"/>
      <c r="C108" s="8" t="s">
        <v>194</v>
      </c>
      <c r="D108" s="27">
        <v>15</v>
      </c>
    </row>
    <row r="109" spans="1:4" ht="18" customHeight="1" thickBot="1">
      <c r="A109" s="150" t="s">
        <v>196</v>
      </c>
      <c r="B109" s="154" t="s">
        <v>415</v>
      </c>
      <c r="C109" s="5" t="s">
        <v>142</v>
      </c>
      <c r="D109" s="25">
        <v>2</v>
      </c>
    </row>
    <row r="110" spans="1:4" ht="18" customHeight="1" thickBot="1">
      <c r="A110" s="151"/>
      <c r="B110" s="155"/>
      <c r="C110" s="8" t="s">
        <v>60</v>
      </c>
      <c r="D110" s="27">
        <v>61</v>
      </c>
    </row>
    <row r="111" spans="1:4" ht="18" customHeight="1" thickBot="1">
      <c r="A111" s="14" t="s">
        <v>297</v>
      </c>
      <c r="B111" s="43" t="s">
        <v>298</v>
      </c>
      <c r="C111" s="9" t="s">
        <v>18</v>
      </c>
      <c r="D111" s="28">
        <v>15</v>
      </c>
    </row>
    <row r="112" spans="1:4" ht="30" customHeight="1" thickBot="1">
      <c r="A112" s="14" t="s">
        <v>197</v>
      </c>
      <c r="B112" s="43" t="s">
        <v>56</v>
      </c>
      <c r="C112" s="65" t="s">
        <v>18</v>
      </c>
      <c r="D112" s="28">
        <v>63</v>
      </c>
    </row>
    <row r="113" spans="1:4" ht="30" customHeight="1" thickBot="1">
      <c r="A113" s="11" t="s">
        <v>300</v>
      </c>
      <c r="B113" s="57" t="s">
        <v>299</v>
      </c>
      <c r="C113" s="67" t="s">
        <v>7</v>
      </c>
      <c r="D113" s="23">
        <v>5</v>
      </c>
    </row>
    <row r="114" spans="1:4" ht="30" customHeight="1" thickBot="1">
      <c r="A114" s="11" t="s">
        <v>301</v>
      </c>
      <c r="B114" s="19" t="s">
        <v>303</v>
      </c>
      <c r="C114" s="33" t="s">
        <v>131</v>
      </c>
      <c r="D114" s="23"/>
    </row>
    <row r="115" spans="1:4" ht="30" customHeight="1" thickBot="1">
      <c r="A115" s="11" t="s">
        <v>302</v>
      </c>
      <c r="B115" s="58" t="s">
        <v>304</v>
      </c>
      <c r="C115" s="18" t="s">
        <v>7</v>
      </c>
      <c r="D115" s="24">
        <f>SUM(D116:D119)</f>
        <v>89</v>
      </c>
    </row>
    <row r="116" spans="1:4" ht="18" customHeight="1" thickBot="1">
      <c r="A116" s="11" t="s">
        <v>305</v>
      </c>
      <c r="B116" s="57" t="s">
        <v>309</v>
      </c>
      <c r="C116" s="8" t="s">
        <v>7</v>
      </c>
      <c r="D116" s="23">
        <v>18</v>
      </c>
    </row>
    <row r="117" spans="1:4" ht="18" customHeight="1" thickBot="1">
      <c r="A117" s="11" t="s">
        <v>306</v>
      </c>
      <c r="B117" s="60" t="s">
        <v>310</v>
      </c>
      <c r="C117" s="32" t="s">
        <v>7</v>
      </c>
      <c r="D117" s="23">
        <v>49</v>
      </c>
    </row>
    <row r="118" spans="1:4" ht="18" customHeight="1" thickBot="1">
      <c r="A118" s="11" t="s">
        <v>307</v>
      </c>
      <c r="B118" s="60" t="s">
        <v>311</v>
      </c>
      <c r="C118" s="32" t="s">
        <v>7</v>
      </c>
      <c r="D118" s="23">
        <v>7</v>
      </c>
    </row>
    <row r="119" spans="1:4" ht="18" customHeight="1" thickBot="1">
      <c r="A119" s="11" t="s">
        <v>308</v>
      </c>
      <c r="B119" s="59" t="s">
        <v>312</v>
      </c>
      <c r="C119" s="32" t="s">
        <v>7</v>
      </c>
      <c r="D119" s="23">
        <v>15</v>
      </c>
    </row>
    <row r="120" spans="1:4" ht="19.5" customHeight="1" thickBot="1">
      <c r="A120" s="10">
        <v>8</v>
      </c>
      <c r="B120" s="163" t="s">
        <v>57</v>
      </c>
      <c r="C120" s="164"/>
      <c r="D120" s="162"/>
    </row>
    <row r="121" spans="1:4" ht="18" customHeight="1" thickBot="1">
      <c r="A121" s="11" t="s">
        <v>198</v>
      </c>
      <c r="B121" s="36" t="s">
        <v>58</v>
      </c>
      <c r="C121" s="2" t="s">
        <v>7</v>
      </c>
      <c r="D121" s="23">
        <v>1</v>
      </c>
    </row>
    <row r="122" spans="1:4" ht="30" customHeight="1" thickBot="1">
      <c r="A122" s="12" t="s">
        <v>199</v>
      </c>
      <c r="B122" s="103" t="s">
        <v>423</v>
      </c>
      <c r="C122" s="4" t="s">
        <v>143</v>
      </c>
      <c r="D122" s="25">
        <v>1</v>
      </c>
    </row>
    <row r="123" spans="1:4" ht="18" customHeight="1" thickBot="1">
      <c r="A123" s="150" t="s">
        <v>200</v>
      </c>
      <c r="B123" s="73" t="s">
        <v>313</v>
      </c>
      <c r="C123" s="20" t="s">
        <v>46</v>
      </c>
      <c r="D123" s="25">
        <v>8</v>
      </c>
    </row>
    <row r="124" spans="1:4" ht="30" customHeight="1" thickBot="1">
      <c r="A124" s="152"/>
      <c r="B124" s="69" t="s">
        <v>424</v>
      </c>
      <c r="C124" s="8" t="s">
        <v>261</v>
      </c>
      <c r="D124" s="27">
        <v>344</v>
      </c>
    </row>
    <row r="125" spans="1:4" ht="18" customHeight="1" thickBot="1">
      <c r="A125" s="150" t="s">
        <v>201</v>
      </c>
      <c r="B125" s="177" t="s">
        <v>425</v>
      </c>
      <c r="C125" s="20" t="s">
        <v>142</v>
      </c>
      <c r="D125" s="25">
        <v>5</v>
      </c>
    </row>
    <row r="126" spans="1:4" ht="30" customHeight="1" thickBot="1">
      <c r="A126" s="152"/>
      <c r="B126" s="178"/>
      <c r="C126" s="8" t="s">
        <v>261</v>
      </c>
      <c r="D126" s="27">
        <v>224</v>
      </c>
    </row>
    <row r="127" spans="1:4" ht="18" customHeight="1" thickBot="1">
      <c r="A127" s="150" t="s">
        <v>202</v>
      </c>
      <c r="B127" s="165" t="s">
        <v>59</v>
      </c>
      <c r="C127" s="20" t="s">
        <v>142</v>
      </c>
      <c r="D127" s="28"/>
    </row>
    <row r="128" spans="1:4" ht="18" customHeight="1" thickBot="1">
      <c r="A128" s="153"/>
      <c r="B128" s="198"/>
      <c r="C128" s="9" t="s">
        <v>60</v>
      </c>
      <c r="D128" s="28"/>
    </row>
    <row r="129" spans="1:4" ht="18" customHeight="1" thickBot="1">
      <c r="A129" s="150" t="s">
        <v>203</v>
      </c>
      <c r="B129" s="181" t="s">
        <v>426</v>
      </c>
      <c r="C129" s="5" t="s">
        <v>142</v>
      </c>
      <c r="D129" s="23">
        <v>1</v>
      </c>
    </row>
    <row r="130" spans="1:4" ht="18" customHeight="1" thickBot="1">
      <c r="A130" s="151"/>
      <c r="B130" s="182"/>
      <c r="C130" s="8" t="s">
        <v>60</v>
      </c>
      <c r="D130" s="23">
        <v>20</v>
      </c>
    </row>
    <row r="131" spans="1:4" ht="19.5" customHeight="1" thickBot="1">
      <c r="A131" s="10">
        <v>9</v>
      </c>
      <c r="B131" s="163" t="s">
        <v>61</v>
      </c>
      <c r="C131" s="164"/>
      <c r="D131" s="162"/>
    </row>
    <row r="132" spans="1:4" ht="18" customHeight="1" thickBot="1">
      <c r="A132" s="11" t="s">
        <v>204</v>
      </c>
      <c r="B132" s="36" t="s">
        <v>62</v>
      </c>
      <c r="C132" s="2" t="s">
        <v>63</v>
      </c>
      <c r="D132" s="23">
        <v>26697</v>
      </c>
    </row>
    <row r="133" spans="1:4" ht="35.25" customHeight="1" thickBot="1">
      <c r="A133" s="11" t="s">
        <v>205</v>
      </c>
      <c r="B133" s="19" t="s">
        <v>314</v>
      </c>
      <c r="C133" s="18" t="s">
        <v>315</v>
      </c>
      <c r="D133" s="23">
        <v>13.4</v>
      </c>
    </row>
    <row r="134" spans="1:4" ht="18" customHeight="1" thickBot="1">
      <c r="A134" s="11" t="s">
        <v>207</v>
      </c>
      <c r="B134" s="44" t="s">
        <v>64</v>
      </c>
      <c r="C134" s="2" t="s">
        <v>7</v>
      </c>
      <c r="D134" s="23">
        <v>5</v>
      </c>
    </row>
    <row r="135" spans="1:4" ht="18" customHeight="1">
      <c r="A135" s="12" t="s">
        <v>208</v>
      </c>
      <c r="B135" s="42" t="s">
        <v>206</v>
      </c>
      <c r="C135" s="5"/>
      <c r="D135" s="25"/>
    </row>
    <row r="136" spans="1:4" ht="18" customHeight="1" thickBot="1">
      <c r="A136" s="11"/>
      <c r="B136" s="47" t="s">
        <v>65</v>
      </c>
      <c r="C136" s="2"/>
      <c r="D136" s="23"/>
    </row>
    <row r="137" spans="1:4" ht="18" customHeight="1" thickBot="1">
      <c r="A137" s="11" t="s">
        <v>316</v>
      </c>
      <c r="B137" s="38" t="s">
        <v>66</v>
      </c>
      <c r="C137" s="2" t="s">
        <v>67</v>
      </c>
      <c r="D137" s="23">
        <v>1840</v>
      </c>
    </row>
    <row r="138" spans="1:4" ht="18" customHeight="1" thickBot="1">
      <c r="A138" s="11" t="s">
        <v>317</v>
      </c>
      <c r="B138" s="38" t="s">
        <v>68</v>
      </c>
      <c r="C138" s="2" t="s">
        <v>69</v>
      </c>
      <c r="D138" s="23">
        <v>7500</v>
      </c>
    </row>
    <row r="139" spans="1:4" ht="18" customHeight="1" thickBot="1">
      <c r="A139" s="11" t="s">
        <v>318</v>
      </c>
      <c r="B139" s="47" t="s">
        <v>70</v>
      </c>
      <c r="C139" s="2" t="s">
        <v>67</v>
      </c>
      <c r="D139" s="23"/>
    </row>
    <row r="140" spans="1:4" ht="18" customHeight="1" thickBot="1">
      <c r="A140" s="11" t="s">
        <v>319</v>
      </c>
      <c r="B140" s="47" t="s">
        <v>71</v>
      </c>
      <c r="C140" s="2" t="s">
        <v>69</v>
      </c>
      <c r="D140" s="23"/>
    </row>
    <row r="141" spans="1:4" ht="18" customHeight="1" thickBot="1">
      <c r="A141" s="11" t="s">
        <v>209</v>
      </c>
      <c r="B141" s="36" t="s">
        <v>72</v>
      </c>
      <c r="C141" s="2" t="s">
        <v>73</v>
      </c>
      <c r="D141" s="23"/>
    </row>
    <row r="142" spans="1:4" ht="30" customHeight="1" thickBot="1">
      <c r="A142" s="12" t="s">
        <v>210</v>
      </c>
      <c r="B142" s="42" t="s">
        <v>144</v>
      </c>
      <c r="C142" s="4" t="s">
        <v>145</v>
      </c>
      <c r="D142" s="25"/>
    </row>
    <row r="143" spans="1:4" ht="18" customHeight="1" thickBot="1">
      <c r="A143" s="14" t="s">
        <v>211</v>
      </c>
      <c r="B143" s="43" t="s">
        <v>74</v>
      </c>
      <c r="C143" s="9" t="s">
        <v>73</v>
      </c>
      <c r="D143" s="28"/>
    </row>
    <row r="144" spans="1:4" ht="18" customHeight="1" thickBot="1">
      <c r="A144" s="11" t="s">
        <v>212</v>
      </c>
      <c r="B144" s="36" t="s">
        <v>75</v>
      </c>
      <c r="C144" s="2" t="s">
        <v>73</v>
      </c>
      <c r="D144" s="23">
        <v>35.8</v>
      </c>
    </row>
    <row r="145" spans="1:4" ht="18" customHeight="1" thickBot="1">
      <c r="A145" s="14" t="s">
        <v>320</v>
      </c>
      <c r="B145" s="102" t="s">
        <v>76</v>
      </c>
      <c r="C145" s="9" t="s">
        <v>73</v>
      </c>
      <c r="D145" s="28">
        <v>13.5</v>
      </c>
    </row>
    <row r="146" spans="1:4" ht="30" customHeight="1" thickBot="1">
      <c r="A146" s="14" t="s">
        <v>321</v>
      </c>
      <c r="B146" s="43" t="s">
        <v>213</v>
      </c>
      <c r="C146" s="65" t="s">
        <v>73</v>
      </c>
      <c r="D146" s="28">
        <v>21.1</v>
      </c>
    </row>
    <row r="147" spans="1:4" ht="30" customHeight="1" thickBot="1">
      <c r="A147" s="11" t="s">
        <v>322</v>
      </c>
      <c r="B147" s="61" t="s">
        <v>323</v>
      </c>
      <c r="C147" s="18" t="s">
        <v>7</v>
      </c>
      <c r="D147" s="23">
        <v>406</v>
      </c>
    </row>
    <row r="148" spans="1:4" ht="18" customHeight="1" thickBot="1">
      <c r="A148" s="14"/>
      <c r="B148" s="63" t="s">
        <v>431</v>
      </c>
      <c r="C148" s="9" t="s">
        <v>7</v>
      </c>
      <c r="D148" s="28">
        <v>363</v>
      </c>
    </row>
    <row r="149" spans="1:4" ht="19.5" customHeight="1" thickBot="1">
      <c r="A149" s="17">
        <v>10</v>
      </c>
      <c r="B149" s="160" t="s">
        <v>77</v>
      </c>
      <c r="C149" s="161"/>
      <c r="D149" s="162"/>
    </row>
    <row r="150" spans="1:4" ht="28.5" customHeight="1" thickBot="1">
      <c r="A150" s="11" t="s">
        <v>214</v>
      </c>
      <c r="B150" s="36" t="s">
        <v>479</v>
      </c>
      <c r="C150" s="18" t="s">
        <v>7</v>
      </c>
      <c r="D150" s="24">
        <f>SUM(D151:D153)</f>
        <v>758</v>
      </c>
    </row>
    <row r="151" spans="1:4" ht="18" customHeight="1" thickBot="1">
      <c r="A151" s="11" t="s">
        <v>215</v>
      </c>
      <c r="B151" s="44" t="s">
        <v>324</v>
      </c>
      <c r="C151" s="2" t="s">
        <v>7</v>
      </c>
      <c r="D151" s="23">
        <v>1</v>
      </c>
    </row>
    <row r="152" spans="1:4" ht="18" customHeight="1" thickBot="1">
      <c r="A152" s="11" t="s">
        <v>216</v>
      </c>
      <c r="B152" s="52" t="s">
        <v>78</v>
      </c>
      <c r="C152" s="2" t="s">
        <v>7</v>
      </c>
      <c r="D152" s="23">
        <v>1</v>
      </c>
    </row>
    <row r="153" spans="1:4" ht="18" customHeight="1" thickBot="1">
      <c r="A153" s="11" t="s">
        <v>217</v>
      </c>
      <c r="B153" s="52" t="s">
        <v>79</v>
      </c>
      <c r="C153" s="2" t="s">
        <v>7</v>
      </c>
      <c r="D153" s="23">
        <v>756</v>
      </c>
    </row>
    <row r="154" spans="1:4" ht="30" customHeight="1" thickBot="1">
      <c r="A154" s="11" t="s">
        <v>218</v>
      </c>
      <c r="B154" s="36" t="s">
        <v>80</v>
      </c>
      <c r="C154" s="2"/>
      <c r="D154" s="23">
        <v>756</v>
      </c>
    </row>
    <row r="155" spans="1:4" ht="18" customHeight="1" thickBot="1">
      <c r="A155" s="11" t="s">
        <v>219</v>
      </c>
      <c r="B155" s="44" t="s">
        <v>81</v>
      </c>
      <c r="C155" s="2" t="s">
        <v>9</v>
      </c>
      <c r="D155" s="23">
        <v>122.2</v>
      </c>
    </row>
    <row r="156" spans="1:4" ht="18" customHeight="1" thickBot="1">
      <c r="A156" s="11" t="s">
        <v>220</v>
      </c>
      <c r="B156" s="44" t="s">
        <v>82</v>
      </c>
      <c r="C156" s="2"/>
      <c r="D156" s="23"/>
    </row>
    <row r="157" spans="1:4" ht="18" customHeight="1" thickBot="1">
      <c r="A157" s="11" t="s">
        <v>83</v>
      </c>
      <c r="B157" s="52" t="s">
        <v>84</v>
      </c>
      <c r="C157" s="2" t="s">
        <v>85</v>
      </c>
      <c r="D157" s="23">
        <v>327</v>
      </c>
    </row>
    <row r="158" spans="1:4" ht="18" customHeight="1" thickBot="1">
      <c r="A158" s="11" t="s">
        <v>86</v>
      </c>
      <c r="B158" s="48" t="s">
        <v>87</v>
      </c>
      <c r="C158" s="2" t="s">
        <v>85</v>
      </c>
      <c r="D158" s="23">
        <v>213</v>
      </c>
    </row>
    <row r="159" spans="1:4" ht="18" customHeight="1" thickBot="1">
      <c r="A159" s="11" t="s">
        <v>88</v>
      </c>
      <c r="B159" s="52" t="s">
        <v>89</v>
      </c>
      <c r="C159" s="2" t="s">
        <v>85</v>
      </c>
      <c r="D159" s="23">
        <v>22</v>
      </c>
    </row>
    <row r="160" spans="1:4" ht="18" customHeight="1" thickBot="1">
      <c r="A160" s="11" t="s">
        <v>90</v>
      </c>
      <c r="B160" s="44" t="s">
        <v>91</v>
      </c>
      <c r="C160" s="2" t="s">
        <v>85</v>
      </c>
      <c r="D160" s="23">
        <v>55</v>
      </c>
    </row>
    <row r="161" spans="1:4" ht="18" customHeight="1" thickBot="1">
      <c r="A161" s="11" t="s">
        <v>92</v>
      </c>
      <c r="B161" s="36" t="s">
        <v>93</v>
      </c>
      <c r="C161" s="2" t="s">
        <v>85</v>
      </c>
      <c r="D161" s="23">
        <v>2004</v>
      </c>
    </row>
    <row r="162" spans="1:4" ht="31.5" customHeight="1" thickBot="1">
      <c r="A162" s="11" t="s">
        <v>221</v>
      </c>
      <c r="B162" s="93" t="s">
        <v>435</v>
      </c>
      <c r="C162" s="2"/>
      <c r="D162" s="23">
        <v>1</v>
      </c>
    </row>
    <row r="163" spans="1:4" ht="28.5" customHeight="1" thickBot="1">
      <c r="A163" s="11" t="s">
        <v>222</v>
      </c>
      <c r="B163" s="44" t="s">
        <v>380</v>
      </c>
      <c r="C163" s="18" t="s">
        <v>9</v>
      </c>
      <c r="D163" s="24">
        <f>SUM(D164:D168)</f>
        <v>35.599999999999994</v>
      </c>
    </row>
    <row r="164" spans="1:4" ht="18" customHeight="1" thickBot="1">
      <c r="A164" s="11" t="s">
        <v>94</v>
      </c>
      <c r="B164" s="48" t="s">
        <v>95</v>
      </c>
      <c r="C164" s="2" t="s">
        <v>9</v>
      </c>
      <c r="D164" s="23">
        <v>29.7</v>
      </c>
    </row>
    <row r="165" spans="1:4" ht="18" customHeight="1" thickBot="1">
      <c r="A165" s="11" t="s">
        <v>96</v>
      </c>
      <c r="B165" s="49" t="s">
        <v>227</v>
      </c>
      <c r="C165" s="2" t="s">
        <v>9</v>
      </c>
      <c r="D165" s="23"/>
    </row>
    <row r="166" spans="1:4" ht="18" customHeight="1" thickBot="1">
      <c r="A166" s="11" t="s">
        <v>97</v>
      </c>
      <c r="B166" s="49" t="s">
        <v>228</v>
      </c>
      <c r="C166" s="2" t="s">
        <v>9</v>
      </c>
      <c r="D166" s="23">
        <v>0.4</v>
      </c>
    </row>
    <row r="167" spans="1:4" ht="18" customHeight="1" thickBot="1">
      <c r="A167" s="11" t="s">
        <v>98</v>
      </c>
      <c r="B167" s="49" t="s">
        <v>229</v>
      </c>
      <c r="C167" s="2" t="s">
        <v>9</v>
      </c>
      <c r="D167" s="23">
        <v>5.5</v>
      </c>
    </row>
    <row r="168" spans="1:4" ht="18" customHeight="1" thickBot="1">
      <c r="A168" s="11" t="s">
        <v>99</v>
      </c>
      <c r="B168" s="48" t="s">
        <v>109</v>
      </c>
      <c r="C168" s="2" t="s">
        <v>9</v>
      </c>
      <c r="D168" s="23"/>
    </row>
    <row r="169" spans="1:4" ht="28.5" customHeight="1" thickBot="1">
      <c r="A169" s="11" t="s">
        <v>223</v>
      </c>
      <c r="B169" s="44" t="s">
        <v>379</v>
      </c>
      <c r="C169" s="18" t="s">
        <v>9</v>
      </c>
      <c r="D169" s="24">
        <f>SUM(D170:D174)</f>
        <v>0</v>
      </c>
    </row>
    <row r="170" spans="1:4" ht="18" customHeight="1" thickBot="1">
      <c r="A170" s="11" t="s">
        <v>100</v>
      </c>
      <c r="B170" s="48" t="s">
        <v>101</v>
      </c>
      <c r="C170" s="2" t="s">
        <v>9</v>
      </c>
      <c r="D170" s="23"/>
    </row>
    <row r="171" spans="1:4" ht="18" customHeight="1" thickBot="1">
      <c r="A171" s="11" t="s">
        <v>102</v>
      </c>
      <c r="B171" s="48" t="s">
        <v>103</v>
      </c>
      <c r="C171" s="2" t="s">
        <v>9</v>
      </c>
      <c r="D171" s="23"/>
    </row>
    <row r="172" spans="1:4" ht="18" customHeight="1" thickBot="1">
      <c r="A172" s="11" t="s">
        <v>104</v>
      </c>
      <c r="B172" s="48" t="s">
        <v>105</v>
      </c>
      <c r="C172" s="2" t="s">
        <v>9</v>
      </c>
      <c r="D172" s="23"/>
    </row>
    <row r="173" spans="1:4" ht="18" customHeight="1" thickBot="1">
      <c r="A173" s="11" t="s">
        <v>106</v>
      </c>
      <c r="B173" s="48" t="s">
        <v>107</v>
      </c>
      <c r="C173" s="2" t="s">
        <v>9</v>
      </c>
      <c r="D173" s="23"/>
    </row>
    <row r="174" spans="1:4" ht="18" customHeight="1" thickBot="1">
      <c r="A174" s="11" t="s">
        <v>108</v>
      </c>
      <c r="B174" s="48" t="s">
        <v>109</v>
      </c>
      <c r="C174" s="2" t="s">
        <v>9</v>
      </c>
      <c r="D174" s="23"/>
    </row>
    <row r="175" spans="1:4" ht="18" customHeight="1" thickBot="1">
      <c r="A175" s="11" t="s">
        <v>224</v>
      </c>
      <c r="B175" s="44" t="s">
        <v>82</v>
      </c>
      <c r="C175" s="3"/>
      <c r="D175" s="23"/>
    </row>
    <row r="176" spans="1:4" ht="18" customHeight="1" thickBot="1">
      <c r="A176" s="11" t="s">
        <v>325</v>
      </c>
      <c r="B176" s="52" t="s">
        <v>84</v>
      </c>
      <c r="C176" s="2" t="s">
        <v>85</v>
      </c>
      <c r="D176" s="23"/>
    </row>
    <row r="177" spans="1:4" ht="18" customHeight="1" thickBot="1">
      <c r="A177" s="11"/>
      <c r="B177" s="53" t="s">
        <v>110</v>
      </c>
      <c r="C177" s="2" t="s">
        <v>85</v>
      </c>
      <c r="D177" s="23"/>
    </row>
    <row r="178" spans="1:4" ht="18" customHeight="1" thickBot="1">
      <c r="A178" s="11" t="s">
        <v>326</v>
      </c>
      <c r="B178" s="52" t="s">
        <v>89</v>
      </c>
      <c r="C178" s="2" t="s">
        <v>85</v>
      </c>
      <c r="D178" s="23"/>
    </row>
    <row r="179" spans="1:4" ht="18" customHeight="1" thickBot="1">
      <c r="A179" s="11" t="s">
        <v>327</v>
      </c>
      <c r="B179" s="52" t="s">
        <v>111</v>
      </c>
      <c r="C179" s="2" t="s">
        <v>85</v>
      </c>
      <c r="D179" s="23"/>
    </row>
    <row r="180" spans="1:4" ht="18" customHeight="1" thickBot="1">
      <c r="A180" s="11" t="s">
        <v>328</v>
      </c>
      <c r="B180" s="54" t="s">
        <v>112</v>
      </c>
      <c r="C180" s="2" t="s">
        <v>85</v>
      </c>
      <c r="D180" s="23">
        <v>19</v>
      </c>
    </row>
    <row r="181" spans="1:4" ht="19.5" customHeight="1" thickBot="1">
      <c r="A181" s="10">
        <v>11</v>
      </c>
      <c r="B181" s="163" t="s">
        <v>433</v>
      </c>
      <c r="C181" s="164"/>
      <c r="D181" s="162"/>
    </row>
    <row r="182" spans="1:4" ht="18" customHeight="1" thickBot="1">
      <c r="A182" s="167" t="s">
        <v>225</v>
      </c>
      <c r="B182" s="179" t="s">
        <v>432</v>
      </c>
      <c r="C182" s="20" t="s">
        <v>377</v>
      </c>
      <c r="D182" s="25">
        <v>1</v>
      </c>
    </row>
    <row r="183" spans="1:4" ht="30" customHeight="1" thickBot="1">
      <c r="A183" s="174"/>
      <c r="B183" s="180"/>
      <c r="C183" s="8" t="s">
        <v>143</v>
      </c>
      <c r="D183" s="27">
        <v>48</v>
      </c>
    </row>
    <row r="184" spans="1:4" ht="28.5" customHeight="1" thickBot="1">
      <c r="A184" s="64" t="s">
        <v>226</v>
      </c>
      <c r="B184" s="50" t="s">
        <v>265</v>
      </c>
      <c r="C184" s="65" t="s">
        <v>9</v>
      </c>
      <c r="D184" s="74">
        <f>SUM(D185:D189)</f>
        <v>2801</v>
      </c>
    </row>
    <row r="185" spans="1:4" ht="18" customHeight="1" thickBot="1">
      <c r="A185" s="11" t="s">
        <v>113</v>
      </c>
      <c r="B185" s="48" t="s">
        <v>95</v>
      </c>
      <c r="C185" s="2" t="s">
        <v>9</v>
      </c>
      <c r="D185" s="23">
        <v>1908</v>
      </c>
    </row>
    <row r="186" spans="1:4" ht="18" customHeight="1" thickBot="1">
      <c r="A186" s="11" t="s">
        <v>114</v>
      </c>
      <c r="B186" s="49" t="s">
        <v>227</v>
      </c>
      <c r="C186" s="2" t="s">
        <v>9</v>
      </c>
      <c r="D186" s="23">
        <v>0</v>
      </c>
    </row>
    <row r="187" spans="1:4" ht="18" customHeight="1" thickBot="1">
      <c r="A187" s="14" t="s">
        <v>115</v>
      </c>
      <c r="B187" s="101" t="s">
        <v>228</v>
      </c>
      <c r="C187" s="9" t="s">
        <v>9</v>
      </c>
      <c r="D187" s="28">
        <v>453</v>
      </c>
    </row>
    <row r="188" spans="1:4" ht="18" customHeight="1" thickBot="1">
      <c r="A188" s="14" t="s">
        <v>116</v>
      </c>
      <c r="B188" s="101" t="s">
        <v>229</v>
      </c>
      <c r="C188" s="9" t="s">
        <v>9</v>
      </c>
      <c r="D188" s="28">
        <v>390</v>
      </c>
    </row>
    <row r="189" spans="1:4" ht="18" customHeight="1" thickBot="1">
      <c r="A189" s="11" t="s">
        <v>117</v>
      </c>
      <c r="B189" s="48" t="s">
        <v>109</v>
      </c>
      <c r="C189" s="2" t="s">
        <v>9</v>
      </c>
      <c r="D189" s="23">
        <v>50</v>
      </c>
    </row>
    <row r="190" spans="1:4" ht="28.5" customHeight="1" thickBot="1">
      <c r="A190" s="11" t="s">
        <v>230</v>
      </c>
      <c r="B190" s="44" t="s">
        <v>378</v>
      </c>
      <c r="C190" s="2" t="s">
        <v>9</v>
      </c>
      <c r="D190" s="24">
        <f>SUM(D191:D195)</f>
        <v>2801</v>
      </c>
    </row>
    <row r="191" spans="1:4" ht="18" customHeight="1" thickBot="1">
      <c r="A191" s="11" t="s">
        <v>118</v>
      </c>
      <c r="B191" s="48" t="s">
        <v>101</v>
      </c>
      <c r="C191" s="2" t="s">
        <v>9</v>
      </c>
      <c r="D191" s="23">
        <v>1908</v>
      </c>
    </row>
    <row r="192" spans="1:4" ht="18" customHeight="1" thickBot="1">
      <c r="A192" s="11" t="s">
        <v>119</v>
      </c>
      <c r="B192" s="48" t="s">
        <v>103</v>
      </c>
      <c r="C192" s="2" t="s">
        <v>9</v>
      </c>
      <c r="D192" s="23"/>
    </row>
    <row r="193" spans="1:4" ht="18" customHeight="1" thickBot="1">
      <c r="A193" s="11" t="s">
        <v>120</v>
      </c>
      <c r="B193" s="48" t="s">
        <v>105</v>
      </c>
      <c r="C193" s="2" t="s">
        <v>9</v>
      </c>
      <c r="D193" s="23">
        <v>453</v>
      </c>
    </row>
    <row r="194" spans="1:4" ht="18" customHeight="1" thickBot="1">
      <c r="A194" s="11" t="s">
        <v>121</v>
      </c>
      <c r="B194" s="48" t="s">
        <v>107</v>
      </c>
      <c r="C194" s="2" t="s">
        <v>9</v>
      </c>
      <c r="D194" s="23">
        <v>390</v>
      </c>
    </row>
    <row r="195" spans="1:4" ht="18" customHeight="1" thickBot="1">
      <c r="A195" s="11" t="s">
        <v>122</v>
      </c>
      <c r="B195" s="48" t="s">
        <v>109</v>
      </c>
      <c r="C195" s="2" t="s">
        <v>9</v>
      </c>
      <c r="D195" s="23">
        <v>50</v>
      </c>
    </row>
    <row r="196" spans="1:4" ht="16.5" customHeight="1" thickBot="1">
      <c r="A196" s="11" t="s">
        <v>231</v>
      </c>
      <c r="B196" s="44" t="s">
        <v>82</v>
      </c>
      <c r="C196" s="2"/>
      <c r="D196" s="23"/>
    </row>
    <row r="197" spans="1:4" ht="18" customHeight="1" thickBot="1">
      <c r="A197" s="11" t="s">
        <v>232</v>
      </c>
      <c r="B197" s="52" t="s">
        <v>84</v>
      </c>
      <c r="C197" s="2" t="s">
        <v>85</v>
      </c>
      <c r="D197" s="23">
        <v>395</v>
      </c>
    </row>
    <row r="198" spans="1:4" ht="18" customHeight="1" thickBot="1">
      <c r="A198" s="11" t="s">
        <v>233</v>
      </c>
      <c r="B198" s="53" t="s">
        <v>110</v>
      </c>
      <c r="C198" s="2" t="s">
        <v>85</v>
      </c>
      <c r="D198" s="23">
        <v>170</v>
      </c>
    </row>
    <row r="199" spans="1:4" ht="18" customHeight="1" thickBot="1">
      <c r="A199" s="11" t="s">
        <v>234</v>
      </c>
      <c r="B199" s="52" t="s">
        <v>89</v>
      </c>
      <c r="C199" s="2" t="s">
        <v>85</v>
      </c>
      <c r="D199" s="23"/>
    </row>
    <row r="200" spans="1:4" ht="18" customHeight="1" thickBot="1">
      <c r="A200" s="11" t="s">
        <v>235</v>
      </c>
      <c r="B200" s="52" t="s">
        <v>111</v>
      </c>
      <c r="C200" s="2" t="s">
        <v>85</v>
      </c>
      <c r="D200" s="23"/>
    </row>
    <row r="201" spans="1:4" ht="18" customHeight="1" thickBot="1">
      <c r="A201" s="11" t="s">
        <v>236</v>
      </c>
      <c r="B201" s="54" t="s">
        <v>112</v>
      </c>
      <c r="C201" s="2" t="s">
        <v>85</v>
      </c>
      <c r="D201" s="23"/>
    </row>
    <row r="202" spans="1:4" ht="18" customHeight="1" thickBot="1">
      <c r="A202" s="10">
        <v>12</v>
      </c>
      <c r="B202" s="160" t="s">
        <v>123</v>
      </c>
      <c r="C202" s="161"/>
      <c r="D202" s="162"/>
    </row>
    <row r="203" spans="1:4" ht="39.75" customHeight="1" thickBot="1">
      <c r="A203" s="150" t="s">
        <v>237</v>
      </c>
      <c r="B203" s="148" t="s">
        <v>477</v>
      </c>
      <c r="C203" s="66" t="s">
        <v>377</v>
      </c>
      <c r="D203" s="25"/>
    </row>
    <row r="204" spans="1:4" ht="51.75" customHeight="1" thickBot="1">
      <c r="A204" s="152"/>
      <c r="B204" s="183"/>
      <c r="C204" s="67" t="s">
        <v>143</v>
      </c>
      <c r="D204" s="27"/>
    </row>
    <row r="205" spans="1:4" ht="31.5" customHeight="1" thickBot="1">
      <c r="A205" s="12" t="s">
        <v>238</v>
      </c>
      <c r="B205" s="73" t="s">
        <v>436</v>
      </c>
      <c r="C205" s="4" t="s">
        <v>143</v>
      </c>
      <c r="D205" s="25"/>
    </row>
    <row r="206" spans="1:4" ht="18" customHeight="1" thickBot="1">
      <c r="A206" s="150" t="s">
        <v>239</v>
      </c>
      <c r="B206" s="154" t="s">
        <v>437</v>
      </c>
      <c r="C206" s="8" t="s">
        <v>377</v>
      </c>
      <c r="D206" s="25"/>
    </row>
    <row r="207" spans="1:4" ht="30" customHeight="1" thickBot="1">
      <c r="A207" s="153"/>
      <c r="B207" s="195"/>
      <c r="C207" s="8" t="s">
        <v>143</v>
      </c>
      <c r="D207" s="25"/>
    </row>
    <row r="208" spans="1:4" ht="18" customHeight="1" thickBot="1">
      <c r="A208" s="17">
        <v>13</v>
      </c>
      <c r="B208" s="163" t="s">
        <v>124</v>
      </c>
      <c r="C208" s="164"/>
      <c r="D208" s="162"/>
    </row>
    <row r="209" spans="1:4" ht="30" customHeight="1" thickBot="1">
      <c r="A209" s="11" t="s">
        <v>240</v>
      </c>
      <c r="B209" s="82" t="s">
        <v>438</v>
      </c>
      <c r="C209" s="18" t="s">
        <v>7</v>
      </c>
      <c r="D209" s="23"/>
    </row>
    <row r="210" spans="1:4" ht="18" customHeight="1" thickBot="1">
      <c r="A210" s="11" t="s">
        <v>241</v>
      </c>
      <c r="B210" s="44" t="s">
        <v>125</v>
      </c>
      <c r="C210" s="2" t="s">
        <v>18</v>
      </c>
      <c r="D210" s="23"/>
    </row>
    <row r="211" spans="1:4" ht="30" customHeight="1" thickBot="1">
      <c r="A211" s="11" t="s">
        <v>242</v>
      </c>
      <c r="B211" s="44" t="s">
        <v>126</v>
      </c>
      <c r="C211" s="18" t="s">
        <v>18</v>
      </c>
      <c r="D211" s="23"/>
    </row>
    <row r="212" spans="1:4" ht="45" customHeight="1" thickBot="1">
      <c r="A212" s="11" t="s">
        <v>243</v>
      </c>
      <c r="B212" s="44" t="s">
        <v>262</v>
      </c>
      <c r="C212" s="18" t="s">
        <v>18</v>
      </c>
      <c r="D212" s="23"/>
    </row>
    <row r="213" spans="1:4" ht="18" customHeight="1" thickBot="1">
      <c r="A213" s="10">
        <v>14</v>
      </c>
      <c r="B213" s="163" t="s">
        <v>127</v>
      </c>
      <c r="C213" s="164"/>
      <c r="D213" s="162"/>
    </row>
    <row r="214" spans="1:4" ht="45" customHeight="1" thickBot="1">
      <c r="A214" s="11" t="s">
        <v>244</v>
      </c>
      <c r="B214" s="44" t="s">
        <v>128</v>
      </c>
      <c r="C214" s="18" t="s">
        <v>7</v>
      </c>
      <c r="D214" s="23"/>
    </row>
    <row r="215" spans="1:4" ht="45" customHeight="1" thickBot="1">
      <c r="A215" s="11" t="s">
        <v>245</v>
      </c>
      <c r="B215" s="44" t="s">
        <v>329</v>
      </c>
      <c r="C215" s="18" t="s">
        <v>129</v>
      </c>
      <c r="D215" s="23"/>
    </row>
    <row r="216" spans="1:4" ht="18" customHeight="1" thickBot="1">
      <c r="A216" s="14" t="s">
        <v>246</v>
      </c>
      <c r="B216" s="50" t="s">
        <v>130</v>
      </c>
      <c r="C216" s="9" t="s">
        <v>131</v>
      </c>
      <c r="D216" s="28">
        <v>181075</v>
      </c>
    </row>
    <row r="217" spans="1:4" ht="18" customHeight="1" thickBot="1">
      <c r="A217" s="14" t="s">
        <v>247</v>
      </c>
      <c r="B217" s="45" t="s">
        <v>132</v>
      </c>
      <c r="C217" s="9" t="s">
        <v>131</v>
      </c>
      <c r="D217" s="28">
        <v>12870</v>
      </c>
    </row>
    <row r="218" spans="1:4" ht="18" customHeight="1" thickBot="1">
      <c r="A218" s="11" t="s">
        <v>332</v>
      </c>
      <c r="B218" s="62" t="s">
        <v>330</v>
      </c>
      <c r="C218" s="2" t="s">
        <v>131</v>
      </c>
      <c r="D218" s="23">
        <v>11700</v>
      </c>
    </row>
    <row r="219" spans="1:4" ht="45" customHeight="1" thickBot="1">
      <c r="A219" s="11" t="s">
        <v>331</v>
      </c>
      <c r="B219" s="68" t="s">
        <v>462</v>
      </c>
      <c r="C219" s="18" t="s">
        <v>131</v>
      </c>
      <c r="D219" s="23">
        <v>1170</v>
      </c>
    </row>
    <row r="220" spans="1:4" ht="30" customHeight="1" thickBot="1">
      <c r="A220" s="11" t="s">
        <v>248</v>
      </c>
      <c r="B220" s="44" t="s">
        <v>133</v>
      </c>
      <c r="C220" s="18" t="s">
        <v>131</v>
      </c>
      <c r="D220" s="23"/>
    </row>
    <row r="221" spans="1:4" ht="18" customHeight="1" thickBot="1">
      <c r="A221" s="14">
        <v>15</v>
      </c>
      <c r="B221" s="169" t="s">
        <v>336</v>
      </c>
      <c r="C221" s="170"/>
      <c r="D221" s="171"/>
    </row>
    <row r="222" spans="1:4" ht="18" customHeight="1" thickBot="1">
      <c r="A222" s="14" t="s">
        <v>355</v>
      </c>
      <c r="B222" s="62" t="s">
        <v>337</v>
      </c>
      <c r="C222" s="8" t="s">
        <v>342</v>
      </c>
      <c r="D222" s="27"/>
    </row>
    <row r="223" spans="1:4" ht="18" customHeight="1" thickBot="1">
      <c r="A223" s="14" t="s">
        <v>356</v>
      </c>
      <c r="B223" s="34" t="s">
        <v>338</v>
      </c>
      <c r="C223" s="8" t="s">
        <v>343</v>
      </c>
      <c r="D223" s="27"/>
    </row>
    <row r="224" spans="1:4" ht="18" customHeight="1" thickBot="1">
      <c r="A224" s="14" t="s">
        <v>357</v>
      </c>
      <c r="B224" s="68" t="s">
        <v>339</v>
      </c>
      <c r="C224" s="8" t="s">
        <v>343</v>
      </c>
      <c r="D224" s="27"/>
    </row>
    <row r="225" spans="1:4" ht="18" customHeight="1" thickBot="1">
      <c r="A225" s="14" t="s">
        <v>358</v>
      </c>
      <c r="B225" s="68" t="s">
        <v>340</v>
      </c>
      <c r="C225" s="8" t="s">
        <v>343</v>
      </c>
      <c r="D225" s="27"/>
    </row>
    <row r="226" spans="1:4" ht="18" customHeight="1" thickBot="1">
      <c r="A226" s="14" t="s">
        <v>359</v>
      </c>
      <c r="B226" s="68" t="s">
        <v>341</v>
      </c>
      <c r="C226" s="8" t="s">
        <v>343</v>
      </c>
      <c r="D226" s="27"/>
    </row>
    <row r="227" spans="1:4" ht="18" customHeight="1" thickBot="1">
      <c r="A227" s="14" t="s">
        <v>360</v>
      </c>
      <c r="B227" s="34" t="s">
        <v>344</v>
      </c>
      <c r="C227" s="8" t="s">
        <v>342</v>
      </c>
      <c r="D227" s="27">
        <v>2229</v>
      </c>
    </row>
    <row r="228" spans="1:4" ht="18" customHeight="1" thickBot="1">
      <c r="A228" s="14" t="s">
        <v>361</v>
      </c>
      <c r="B228" s="62" t="s">
        <v>345</v>
      </c>
      <c r="C228" s="8" t="s">
        <v>67</v>
      </c>
      <c r="D228" s="27"/>
    </row>
    <row r="229" spans="1:4" ht="18" customHeight="1" thickBot="1">
      <c r="A229" s="14" t="s">
        <v>362</v>
      </c>
      <c r="B229" s="62" t="s">
        <v>346</v>
      </c>
      <c r="C229" s="8" t="s">
        <v>353</v>
      </c>
      <c r="D229" s="27"/>
    </row>
    <row r="230" spans="1:4" ht="18" customHeight="1" thickBot="1">
      <c r="A230" s="14" t="s">
        <v>363</v>
      </c>
      <c r="B230" s="62" t="s">
        <v>347</v>
      </c>
      <c r="C230" s="8" t="s">
        <v>342</v>
      </c>
      <c r="D230" s="27"/>
    </row>
    <row r="231" spans="1:4" ht="18" customHeight="1" thickBot="1">
      <c r="A231" s="14" t="s">
        <v>364</v>
      </c>
      <c r="B231" s="62" t="s">
        <v>348</v>
      </c>
      <c r="C231" s="8" t="s">
        <v>67</v>
      </c>
      <c r="D231" s="27"/>
    </row>
    <row r="232" spans="1:4" ht="18" customHeight="1" thickBot="1">
      <c r="A232" s="14" t="s">
        <v>365</v>
      </c>
      <c r="B232" s="62" t="s">
        <v>349</v>
      </c>
      <c r="C232" s="8" t="s">
        <v>343</v>
      </c>
      <c r="D232" s="27"/>
    </row>
    <row r="233" spans="1:4" ht="18" customHeight="1" thickBot="1">
      <c r="A233" s="14" t="s">
        <v>366</v>
      </c>
      <c r="B233" s="62" t="s">
        <v>350</v>
      </c>
      <c r="C233" s="8" t="s">
        <v>354</v>
      </c>
      <c r="D233" s="27"/>
    </row>
    <row r="234" spans="1:4" ht="18" customHeight="1" thickBot="1">
      <c r="A234" s="14" t="s">
        <v>368</v>
      </c>
      <c r="B234" s="62" t="s">
        <v>351</v>
      </c>
      <c r="C234" s="8" t="s">
        <v>343</v>
      </c>
      <c r="D234" s="27"/>
    </row>
    <row r="235" spans="1:4" ht="18" customHeight="1" thickBot="1">
      <c r="A235" s="14" t="s">
        <v>367</v>
      </c>
      <c r="B235" s="34" t="s">
        <v>352</v>
      </c>
      <c r="C235" s="5" t="s">
        <v>545</v>
      </c>
      <c r="D235" s="25">
        <v>47.9</v>
      </c>
    </row>
    <row r="236" spans="1:4" ht="18" customHeight="1" thickBot="1">
      <c r="A236" s="17">
        <v>16</v>
      </c>
      <c r="B236" s="169" t="s">
        <v>369</v>
      </c>
      <c r="C236" s="170"/>
      <c r="D236" s="171"/>
    </row>
    <row r="237" spans="1:4" ht="24" customHeight="1" thickBot="1">
      <c r="A237" s="150" t="s">
        <v>370</v>
      </c>
      <c r="B237" s="186" t="s">
        <v>444</v>
      </c>
      <c r="C237" s="67" t="s">
        <v>46</v>
      </c>
      <c r="D237" s="27"/>
    </row>
    <row r="238" spans="1:4" ht="24" customHeight="1" thickBot="1">
      <c r="A238" s="151"/>
      <c r="B238" s="187"/>
      <c r="C238" s="31" t="s">
        <v>439</v>
      </c>
      <c r="D238" s="25"/>
    </row>
    <row r="239" spans="1:4" ht="30" customHeight="1" thickBot="1">
      <c r="A239" s="14" t="s">
        <v>371</v>
      </c>
      <c r="B239" s="83" t="s">
        <v>471</v>
      </c>
      <c r="C239" s="31" t="s">
        <v>7</v>
      </c>
      <c r="D239" s="25"/>
    </row>
    <row r="240" spans="1:4" ht="18" customHeight="1" thickBot="1">
      <c r="A240" s="17">
        <v>17</v>
      </c>
      <c r="B240" s="169" t="s">
        <v>372</v>
      </c>
      <c r="C240" s="170"/>
      <c r="D240" s="171"/>
    </row>
    <row r="241" spans="1:4" ht="18" customHeight="1" thickBot="1">
      <c r="A241" s="14" t="s">
        <v>373</v>
      </c>
      <c r="B241" s="34" t="s">
        <v>376</v>
      </c>
      <c r="C241" s="8" t="s">
        <v>9</v>
      </c>
      <c r="D241" s="27"/>
    </row>
    <row r="242" spans="1:4" ht="30" customHeight="1" thickBot="1">
      <c r="A242" s="14" t="s">
        <v>374</v>
      </c>
      <c r="B242" s="83" t="s">
        <v>472</v>
      </c>
      <c r="C242" s="31" t="s">
        <v>7</v>
      </c>
      <c r="D242" s="27">
        <v>10</v>
      </c>
    </row>
    <row r="243" spans="1:4" ht="18" customHeight="1" thickBot="1">
      <c r="A243" s="14" t="s">
        <v>375</v>
      </c>
      <c r="B243" s="84" t="s">
        <v>473</v>
      </c>
      <c r="C243" s="67" t="s">
        <v>7</v>
      </c>
      <c r="D243" s="27">
        <v>2</v>
      </c>
    </row>
    <row r="244" ht="15">
      <c r="A244" s="15"/>
    </row>
    <row r="245" spans="1:2" ht="15">
      <c r="A245" s="184" t="s">
        <v>333</v>
      </c>
      <c r="B245" s="185"/>
    </row>
    <row r="246" spans="1:2" ht="15">
      <c r="A246" s="184" t="s">
        <v>482</v>
      </c>
      <c r="B246" s="185"/>
    </row>
    <row r="247" ht="15">
      <c r="A247" s="15"/>
    </row>
    <row r="248" spans="1:2" ht="15">
      <c r="A248" s="158" t="s">
        <v>134</v>
      </c>
      <c r="B248" s="159"/>
    </row>
    <row r="249" ht="15">
      <c r="A249" s="15"/>
    </row>
    <row r="250" spans="1:2" ht="15">
      <c r="A250" s="158" t="s">
        <v>334</v>
      </c>
      <c r="B250" s="159"/>
    </row>
    <row r="251" spans="1:2" ht="15">
      <c r="A251" s="184" t="s">
        <v>483</v>
      </c>
      <c r="B251" s="185"/>
    </row>
    <row r="252" spans="1:2" ht="15">
      <c r="A252" s="189" t="s">
        <v>135</v>
      </c>
      <c r="B252" s="185"/>
    </row>
    <row r="253" spans="1:18" ht="15">
      <c r="A253" s="158" t="s">
        <v>136</v>
      </c>
      <c r="B253" s="159"/>
      <c r="C253" s="184" t="s">
        <v>136</v>
      </c>
      <c r="D253" s="185"/>
      <c r="G253" s="1"/>
      <c r="H253" s="6"/>
      <c r="R253" s="6"/>
    </row>
    <row r="254" spans="1:4" ht="15">
      <c r="A254" s="190" t="s">
        <v>335</v>
      </c>
      <c r="B254" s="159"/>
      <c r="C254" s="188" t="s">
        <v>249</v>
      </c>
      <c r="D254" s="188"/>
    </row>
  </sheetData>
  <sheetProtection password="C734" sheet="1" objects="1" scenarios="1" formatCells="0"/>
  <protectedRanges>
    <protectedRange sqref="A245:D253" name="Диапазон11"/>
    <protectedRange sqref="F9 C235 B235 A246 A248 A251 A253 C253" name="Диапазон10"/>
    <protectedRange sqref="F9 D182:D183 D185:D189 D191:D201 D203:D207 D209:D212 D214:D220 D222:D235 D237:D239 D241:D243" name="Диапазон9"/>
    <protectedRange sqref="F9 D151:D162 D164:D168 D170:D180" name="Диапазон8"/>
    <protectedRange sqref="F9 D121:D130 D132:D148" name="Диапазон7"/>
    <protectedRange sqref="F9 D94:D98 D101:D114 D116:D119" name="Диапазон6"/>
    <protectedRange sqref="F9 D83:D88 D90:D91" name="Диапазон5"/>
    <protectedRange sqref="F9 D72:D79" name="Диапазон4"/>
    <protectedRange sqref="F9 D52:D57 D59:D70" name="Диапазон3"/>
    <protectedRange sqref="F9 D9:D10 D14:D20 D22:D27 D29:D30 D32:D34 D35 D37 D40:D44 D46:D50" name="Диапазон2"/>
    <protectedRange sqref="A1:D7" name="Диапазон1"/>
  </protectedRanges>
  <mergeCells count="78">
    <mergeCell ref="B105:B106"/>
    <mergeCell ref="A206:A207"/>
    <mergeCell ref="B206:B207"/>
    <mergeCell ref="A109:A110"/>
    <mergeCell ref="A107:A108"/>
    <mergeCell ref="B107:B108"/>
    <mergeCell ref="B120:D120"/>
    <mergeCell ref="B127:B128"/>
    <mergeCell ref="B131:D131"/>
    <mergeCell ref="B109:B110"/>
    <mergeCell ref="B38:D38"/>
    <mergeCell ref="B28:D28"/>
    <mergeCell ref="B11:D11"/>
    <mergeCell ref="B80:D80"/>
    <mergeCell ref="B52:B53"/>
    <mergeCell ref="B56:B57"/>
    <mergeCell ref="B71:D71"/>
    <mergeCell ref="B51:D51"/>
    <mergeCell ref="B67:B68"/>
    <mergeCell ref="C67:C68"/>
    <mergeCell ref="C253:D253"/>
    <mergeCell ref="C254:D254"/>
    <mergeCell ref="A251:B251"/>
    <mergeCell ref="A252:B252"/>
    <mergeCell ref="A253:B253"/>
    <mergeCell ref="A254:B254"/>
    <mergeCell ref="A246:B246"/>
    <mergeCell ref="A248:B248"/>
    <mergeCell ref="B237:B238"/>
    <mergeCell ref="B240:D240"/>
    <mergeCell ref="A245:B245"/>
    <mergeCell ref="A237:A238"/>
    <mergeCell ref="B202:D202"/>
    <mergeCell ref="B213:D213"/>
    <mergeCell ref="A123:A124"/>
    <mergeCell ref="A129:A130"/>
    <mergeCell ref="B129:B130"/>
    <mergeCell ref="A127:A128"/>
    <mergeCell ref="A203:A204"/>
    <mergeCell ref="B203:B204"/>
    <mergeCell ref="A182:A183"/>
    <mergeCell ref="B149:D149"/>
    <mergeCell ref="A99:A100"/>
    <mergeCell ref="B221:D221"/>
    <mergeCell ref="B236:D236"/>
    <mergeCell ref="B101:B102"/>
    <mergeCell ref="A103:A104"/>
    <mergeCell ref="A105:A106"/>
    <mergeCell ref="B103:B104"/>
    <mergeCell ref="A125:A126"/>
    <mergeCell ref="B125:B126"/>
    <mergeCell ref="B182:B183"/>
    <mergeCell ref="B63:B64"/>
    <mergeCell ref="C63:C64"/>
    <mergeCell ref="A56:A57"/>
    <mergeCell ref="A250:B250"/>
    <mergeCell ref="B89:D89"/>
    <mergeCell ref="B92:D92"/>
    <mergeCell ref="B99:B100"/>
    <mergeCell ref="A101:A102"/>
    <mergeCell ref="B181:D181"/>
    <mergeCell ref="B208:D208"/>
    <mergeCell ref="A7:D7"/>
    <mergeCell ref="B81:B82"/>
    <mergeCell ref="A87:A88"/>
    <mergeCell ref="A81:A82"/>
    <mergeCell ref="A83:A84"/>
    <mergeCell ref="A48:A49"/>
    <mergeCell ref="A52:A53"/>
    <mergeCell ref="A85:A86"/>
    <mergeCell ref="A67:A68"/>
    <mergeCell ref="A63:A64"/>
    <mergeCell ref="A1:D1"/>
    <mergeCell ref="A2:D2"/>
    <mergeCell ref="A4:D4"/>
    <mergeCell ref="A6:C6"/>
    <mergeCell ref="A3:C3"/>
    <mergeCell ref="B5:C5"/>
  </mergeCells>
  <printOptions horizontalCentered="1"/>
  <pageMargins left="0.5118110236220472" right="0.11811023622047245" top="0.4330708661417323" bottom="0.35433070866141736" header="0.35433070866141736" footer="0.3937007874015748"/>
  <pageSetup horizontalDpi="600" verticalDpi="600" orientation="portrait" paperSize="9" scale="98" r:id="rId1"/>
  <rowBreaks count="6" manualBreakCount="6">
    <brk id="39" max="3" man="1"/>
    <brk id="70" max="3" man="1"/>
    <brk id="108" max="3" man="1"/>
    <brk id="145" max="3" man="1"/>
    <brk id="183" max="3" man="1"/>
    <brk id="215" max="3" man="1"/>
  </rowBreaks>
  <colBreaks count="1" manualBreakCount="1">
    <brk id="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247"/>
  <sheetViews>
    <sheetView tabSelected="1" zoomScalePageLayoutView="0" workbookViewId="0" topLeftCell="A1">
      <selection activeCell="B245" sqref="B245"/>
    </sheetView>
  </sheetViews>
  <sheetFormatPr defaultColWidth="8.88671875" defaultRowHeight="15"/>
  <cols>
    <col min="1" max="1" width="5.3359375" style="0" customWidth="1"/>
    <col min="2" max="2" width="36.88671875" style="0" customWidth="1"/>
    <col min="3" max="3" width="18.77734375" style="0" customWidth="1"/>
    <col min="4" max="4" width="20.77734375" style="0" customWidth="1"/>
    <col min="5" max="5" width="15.21484375" style="0" customWidth="1"/>
    <col min="6" max="8" width="20.77734375" style="0" customWidth="1"/>
  </cols>
  <sheetData>
    <row r="1" ht="15.75" thickBot="1">
      <c r="C1" s="86" t="s">
        <v>408</v>
      </c>
    </row>
    <row r="2" spans="1:3" s="85" customFormat="1" ht="40.5" customHeight="1" thickBot="1">
      <c r="A2" s="94" t="s">
        <v>3</v>
      </c>
      <c r="B2" s="108" t="s">
        <v>391</v>
      </c>
      <c r="C2" s="107" t="s">
        <v>450</v>
      </c>
    </row>
    <row r="3" spans="1:3" s="88" customFormat="1" ht="15.75" thickBot="1">
      <c r="A3" s="106">
        <v>1</v>
      </c>
      <c r="B3" s="106" t="s">
        <v>484</v>
      </c>
      <c r="C3" s="107">
        <v>1862</v>
      </c>
    </row>
    <row r="4" spans="1:3" s="88" customFormat="1" ht="15.75" thickBot="1">
      <c r="A4" s="106">
        <v>2</v>
      </c>
      <c r="B4" s="106" t="s">
        <v>485</v>
      </c>
      <c r="C4" s="107">
        <v>133</v>
      </c>
    </row>
    <row r="5" spans="1:3" s="88" customFormat="1" ht="15.75" thickBot="1">
      <c r="A5" s="106">
        <v>3</v>
      </c>
      <c r="B5" s="106" t="s">
        <v>543</v>
      </c>
      <c r="C5" s="107"/>
    </row>
    <row r="6" spans="1:3" s="88" customFormat="1" ht="15.75" thickBot="1">
      <c r="A6" s="106"/>
      <c r="B6" s="106"/>
      <c r="C6" s="107"/>
    </row>
    <row r="7" spans="1:3" s="88" customFormat="1" ht="15.75" thickBot="1">
      <c r="A7" s="106"/>
      <c r="B7" s="106"/>
      <c r="C7" s="107"/>
    </row>
    <row r="8" spans="1:3" s="88" customFormat="1" ht="15.75" thickBot="1">
      <c r="A8" s="106"/>
      <c r="B8" s="106"/>
      <c r="C8" s="107"/>
    </row>
    <row r="9" spans="1:3" s="88" customFormat="1" ht="15.75" thickBot="1">
      <c r="A9" s="106"/>
      <c r="B9" s="106"/>
      <c r="C9" s="107"/>
    </row>
    <row r="10" spans="1:3" s="88" customFormat="1" ht="15.75" thickBot="1">
      <c r="A10" s="106"/>
      <c r="B10" s="106"/>
      <c r="C10" s="107"/>
    </row>
    <row r="11" spans="1:3" s="88" customFormat="1" ht="15.75" thickBot="1">
      <c r="A11" s="106"/>
      <c r="B11" s="106"/>
      <c r="C11" s="107"/>
    </row>
    <row r="12" spans="1:3" s="88" customFormat="1" ht="15.75" thickBot="1">
      <c r="A12" s="106"/>
      <c r="B12" s="106"/>
      <c r="C12" s="107"/>
    </row>
    <row r="13" spans="1:3" s="88" customFormat="1" ht="15.75" thickBot="1">
      <c r="A13" s="106"/>
      <c r="B13" s="106"/>
      <c r="C13" s="107"/>
    </row>
    <row r="14" spans="1:3" s="88" customFormat="1" ht="15.75" thickBot="1">
      <c r="A14" s="87"/>
      <c r="B14" s="89" t="s">
        <v>464</v>
      </c>
      <c r="C14" s="105">
        <f>SUM(C3:C13)</f>
        <v>1995</v>
      </c>
    </row>
    <row r="16" spans="3:5" ht="15.75" thickBot="1">
      <c r="C16" s="86"/>
      <c r="D16" s="199" t="s">
        <v>407</v>
      </c>
      <c r="E16" s="199"/>
    </row>
    <row r="17" spans="1:7" s="110" customFormat="1" ht="54.75" customHeight="1" thickBot="1">
      <c r="A17" s="94" t="s">
        <v>3</v>
      </c>
      <c r="B17" s="109" t="s">
        <v>393</v>
      </c>
      <c r="C17" s="109" t="s">
        <v>398</v>
      </c>
      <c r="D17" s="109" t="s">
        <v>399</v>
      </c>
      <c r="E17" s="109" t="s">
        <v>400</v>
      </c>
      <c r="G17" s="111"/>
    </row>
    <row r="18" spans="1:5" s="111" customFormat="1" ht="13.5" thickBot="1">
      <c r="A18" s="112">
        <v>1</v>
      </c>
      <c r="B18" s="112" t="s">
        <v>486</v>
      </c>
      <c r="C18" s="113">
        <v>56</v>
      </c>
      <c r="D18" s="113">
        <v>46</v>
      </c>
      <c r="E18" s="113">
        <v>4</v>
      </c>
    </row>
    <row r="19" spans="1:5" s="111" customFormat="1" ht="13.5" thickBot="1">
      <c r="A19" s="112">
        <v>2</v>
      </c>
      <c r="B19" s="112" t="s">
        <v>487</v>
      </c>
      <c r="C19" s="113">
        <v>640</v>
      </c>
      <c r="D19" s="113">
        <v>265</v>
      </c>
      <c r="E19" s="113">
        <v>32</v>
      </c>
    </row>
    <row r="20" spans="1:5" s="111" customFormat="1" ht="13.5" thickBot="1">
      <c r="A20" s="112">
        <v>3</v>
      </c>
      <c r="B20" s="112" t="s">
        <v>488</v>
      </c>
      <c r="C20" s="113">
        <v>65</v>
      </c>
      <c r="D20" s="113">
        <v>52</v>
      </c>
      <c r="E20" s="113">
        <v>35</v>
      </c>
    </row>
    <row r="21" spans="1:5" s="111" customFormat="1" ht="13.5" thickBot="1">
      <c r="A21" s="112">
        <v>4</v>
      </c>
      <c r="B21" s="112" t="s">
        <v>489</v>
      </c>
      <c r="C21" s="113">
        <v>65</v>
      </c>
      <c r="D21" s="113">
        <v>61</v>
      </c>
      <c r="E21" s="113">
        <v>25</v>
      </c>
    </row>
    <row r="22" spans="1:5" s="111" customFormat="1" ht="13.5" thickBot="1">
      <c r="A22" s="112"/>
      <c r="B22" s="112"/>
      <c r="C22" s="113"/>
      <c r="D22" s="113"/>
      <c r="E22" s="113"/>
    </row>
    <row r="23" spans="1:5" s="111" customFormat="1" ht="13.5" thickBot="1">
      <c r="A23" s="112"/>
      <c r="B23" s="112"/>
      <c r="C23" s="113"/>
      <c r="D23" s="113"/>
      <c r="E23" s="113"/>
    </row>
    <row r="24" spans="1:5" s="111" customFormat="1" ht="13.5" thickBot="1">
      <c r="A24" s="112"/>
      <c r="B24" s="112"/>
      <c r="C24" s="113"/>
      <c r="D24" s="113"/>
      <c r="E24" s="113"/>
    </row>
    <row r="25" spans="1:5" s="111" customFormat="1" ht="13.5" thickBot="1">
      <c r="A25" s="112"/>
      <c r="B25" s="112"/>
      <c r="C25" s="113"/>
      <c r="D25" s="113"/>
      <c r="E25" s="113"/>
    </row>
    <row r="26" spans="1:5" s="111" customFormat="1" ht="13.5" thickBot="1">
      <c r="A26" s="112"/>
      <c r="B26" s="112"/>
      <c r="C26" s="113"/>
      <c r="D26" s="113"/>
      <c r="E26" s="113"/>
    </row>
    <row r="27" spans="1:5" s="111" customFormat="1" ht="13.5" thickBot="1">
      <c r="A27" s="112"/>
      <c r="B27" s="112"/>
      <c r="C27" s="113"/>
      <c r="D27" s="113"/>
      <c r="E27" s="113"/>
    </row>
    <row r="28" spans="1:5" s="111" customFormat="1" ht="13.5" thickBot="1">
      <c r="A28" s="112"/>
      <c r="B28" s="112"/>
      <c r="C28" s="113"/>
      <c r="D28" s="113"/>
      <c r="E28" s="113"/>
    </row>
    <row r="29" spans="1:5" s="111" customFormat="1" ht="13.5" thickBot="1">
      <c r="A29" s="112"/>
      <c r="B29" s="112"/>
      <c r="C29" s="113"/>
      <c r="D29" s="113"/>
      <c r="E29" s="113"/>
    </row>
    <row r="30" spans="1:5" s="111" customFormat="1" ht="13.5" thickBot="1">
      <c r="A30" s="112"/>
      <c r="B30" s="112"/>
      <c r="C30" s="113"/>
      <c r="D30" s="113"/>
      <c r="E30" s="113"/>
    </row>
    <row r="31" spans="1:5" s="111" customFormat="1" ht="13.5" thickBot="1">
      <c r="A31" s="112"/>
      <c r="B31" s="113"/>
      <c r="C31" s="113"/>
      <c r="D31" s="113"/>
      <c r="E31" s="113"/>
    </row>
    <row r="33" ht="15.75" thickBot="1">
      <c r="B33" s="86" t="s">
        <v>406</v>
      </c>
    </row>
    <row r="34" spans="1:2" s="114" customFormat="1" ht="26.25" thickBot="1">
      <c r="A34" s="94" t="s">
        <v>3</v>
      </c>
      <c r="B34" s="109" t="s">
        <v>402</v>
      </c>
    </row>
    <row r="35" spans="1:2" s="111" customFormat="1" ht="13.5" thickBot="1">
      <c r="A35" s="112">
        <v>1</v>
      </c>
      <c r="B35" s="112" t="s">
        <v>546</v>
      </c>
    </row>
    <row r="36" spans="1:2" s="111" customFormat="1" ht="13.5" thickBot="1">
      <c r="A36" s="112">
        <v>2</v>
      </c>
      <c r="B36" s="112" t="s">
        <v>490</v>
      </c>
    </row>
    <row r="37" spans="1:2" s="111" customFormat="1" ht="13.5" thickBot="1">
      <c r="A37" s="112">
        <v>3</v>
      </c>
      <c r="B37" s="112" t="s">
        <v>491</v>
      </c>
    </row>
    <row r="38" spans="1:2" s="111" customFormat="1" ht="13.5" thickBot="1">
      <c r="A38" s="112">
        <v>4</v>
      </c>
      <c r="B38" s="112" t="s">
        <v>492</v>
      </c>
    </row>
    <row r="39" spans="1:2" s="111" customFormat="1" ht="13.5" thickBot="1">
      <c r="A39" s="112"/>
      <c r="B39" s="112"/>
    </row>
    <row r="40" spans="1:2" s="111" customFormat="1" ht="13.5" thickBot="1">
      <c r="A40" s="112"/>
      <c r="B40" s="112"/>
    </row>
    <row r="41" spans="1:2" s="111" customFormat="1" ht="13.5" thickBot="1">
      <c r="A41" s="112"/>
      <c r="B41" s="112"/>
    </row>
    <row r="42" spans="1:2" s="111" customFormat="1" ht="13.5" thickBot="1">
      <c r="A42" s="112"/>
      <c r="B42" s="112"/>
    </row>
    <row r="43" spans="1:2" s="111" customFormat="1" ht="13.5" thickBot="1">
      <c r="A43" s="112"/>
      <c r="B43" s="112"/>
    </row>
    <row r="44" spans="1:2" s="111" customFormat="1" ht="13.5" thickBot="1">
      <c r="A44" s="112"/>
      <c r="B44" s="112"/>
    </row>
    <row r="46" ht="15.75" thickBot="1">
      <c r="D46" s="86" t="s">
        <v>405</v>
      </c>
    </row>
    <row r="47" spans="1:4" s="110" customFormat="1" ht="39.75" customHeight="1" thickBot="1">
      <c r="A47" s="94" t="s">
        <v>3</v>
      </c>
      <c r="B47" s="109" t="s">
        <v>403</v>
      </c>
      <c r="C47" s="109" t="s">
        <v>409</v>
      </c>
      <c r="D47" s="109" t="s">
        <v>404</v>
      </c>
    </row>
    <row r="48" spans="1:4" s="111" customFormat="1" ht="13.5" thickBot="1">
      <c r="A48" s="112">
        <v>1</v>
      </c>
      <c r="B48" s="112" t="s">
        <v>480</v>
      </c>
      <c r="C48" s="112" t="s">
        <v>493</v>
      </c>
      <c r="D48" s="113">
        <v>250</v>
      </c>
    </row>
    <row r="49" spans="1:4" s="111" customFormat="1" ht="13.5" thickBot="1">
      <c r="A49" s="112">
        <v>2</v>
      </c>
      <c r="B49" s="112" t="s">
        <v>480</v>
      </c>
      <c r="C49" s="112" t="s">
        <v>494</v>
      </c>
      <c r="D49" s="113">
        <v>12</v>
      </c>
    </row>
    <row r="50" spans="1:4" s="111" customFormat="1" ht="13.5" thickBot="1">
      <c r="A50" s="112">
        <v>3</v>
      </c>
      <c r="B50" s="112" t="s">
        <v>480</v>
      </c>
      <c r="C50" s="112" t="s">
        <v>495</v>
      </c>
      <c r="D50" s="113">
        <v>14</v>
      </c>
    </row>
    <row r="51" spans="1:4" s="111" customFormat="1" ht="13.5" thickBot="1">
      <c r="A51" s="112">
        <v>4</v>
      </c>
      <c r="B51" s="112" t="s">
        <v>496</v>
      </c>
      <c r="C51" s="112" t="s">
        <v>497</v>
      </c>
      <c r="D51" s="113">
        <v>6</v>
      </c>
    </row>
    <row r="52" spans="1:4" s="111" customFormat="1" ht="13.5" thickBot="1">
      <c r="A52" s="112"/>
      <c r="B52" s="112"/>
      <c r="C52" s="112"/>
      <c r="D52" s="113"/>
    </row>
    <row r="53" spans="1:4" s="111" customFormat="1" ht="13.5" thickBot="1">
      <c r="A53" s="112"/>
      <c r="B53" s="112"/>
      <c r="C53" s="112"/>
      <c r="D53" s="113"/>
    </row>
    <row r="54" spans="1:4" s="111" customFormat="1" ht="13.5" thickBot="1">
      <c r="A54" s="112"/>
      <c r="B54" s="112"/>
      <c r="C54" s="112"/>
      <c r="D54" s="113"/>
    </row>
    <row r="55" spans="1:4" s="111" customFormat="1" ht="13.5" thickBot="1">
      <c r="A55" s="112"/>
      <c r="B55" s="112"/>
      <c r="C55" s="112"/>
      <c r="D55" s="113"/>
    </row>
    <row r="56" spans="1:4" s="111" customFormat="1" ht="13.5" thickBot="1">
      <c r="A56" s="112"/>
      <c r="B56" s="112"/>
      <c r="C56" s="112"/>
      <c r="D56" s="113"/>
    </row>
    <row r="57" spans="1:4" s="88" customFormat="1" ht="15.75" thickBot="1">
      <c r="A57" s="87"/>
      <c r="B57" s="89" t="s">
        <v>464</v>
      </c>
      <c r="C57" s="87"/>
      <c r="D57" s="89">
        <f>SUM(D48:D56)</f>
        <v>282</v>
      </c>
    </row>
    <row r="59" ht="15.75" thickBot="1">
      <c r="D59" s="86" t="s">
        <v>411</v>
      </c>
    </row>
    <row r="60" spans="1:4" s="110" customFormat="1" ht="26.25" thickBot="1">
      <c r="A60" s="94" t="s">
        <v>3</v>
      </c>
      <c r="B60" s="109" t="s">
        <v>403</v>
      </c>
      <c r="C60" s="109" t="s">
        <v>410</v>
      </c>
      <c r="D60" s="109" t="s">
        <v>51</v>
      </c>
    </row>
    <row r="61" spans="1:4" s="111" customFormat="1" ht="13.5" thickBot="1">
      <c r="A61" s="112">
        <v>1</v>
      </c>
      <c r="B61" s="112" t="s">
        <v>480</v>
      </c>
      <c r="C61" s="112" t="s">
        <v>498</v>
      </c>
      <c r="D61" s="113">
        <v>1</v>
      </c>
    </row>
    <row r="62" spans="1:4" s="111" customFormat="1" ht="13.5" thickBot="1">
      <c r="A62" s="112">
        <v>2</v>
      </c>
      <c r="B62" s="112" t="s">
        <v>480</v>
      </c>
      <c r="C62" s="112" t="s">
        <v>499</v>
      </c>
      <c r="D62" s="113">
        <v>3</v>
      </c>
    </row>
    <row r="63" spans="1:4" s="111" customFormat="1" ht="13.5" thickBot="1">
      <c r="A63" s="112">
        <v>3</v>
      </c>
      <c r="B63" s="112" t="s">
        <v>480</v>
      </c>
      <c r="C63" s="112" t="s">
        <v>500</v>
      </c>
      <c r="D63" s="113">
        <v>1</v>
      </c>
    </row>
    <row r="64" spans="1:4" s="111" customFormat="1" ht="13.5" thickBot="1">
      <c r="A64" s="112">
        <v>4</v>
      </c>
      <c r="B64" s="112" t="s">
        <v>480</v>
      </c>
      <c r="C64" s="112" t="s">
        <v>501</v>
      </c>
      <c r="D64" s="113">
        <v>1</v>
      </c>
    </row>
    <row r="65" spans="1:4" s="111" customFormat="1" ht="13.5" thickBot="1">
      <c r="A65" s="112">
        <v>5</v>
      </c>
      <c r="B65" s="112" t="s">
        <v>480</v>
      </c>
      <c r="C65" s="111" t="s">
        <v>503</v>
      </c>
      <c r="D65" s="113">
        <v>1</v>
      </c>
    </row>
    <row r="66" spans="1:4" s="111" customFormat="1" ht="13.5" thickBot="1">
      <c r="A66" s="112">
        <v>6</v>
      </c>
      <c r="B66" s="112" t="s">
        <v>480</v>
      </c>
      <c r="C66" s="112" t="s">
        <v>502</v>
      </c>
      <c r="D66" s="113"/>
    </row>
    <row r="67" spans="1:4" s="111" customFormat="1" ht="13.5" thickBot="1">
      <c r="A67" s="112">
        <v>7</v>
      </c>
      <c r="B67" s="112" t="s">
        <v>480</v>
      </c>
      <c r="C67" s="112" t="s">
        <v>504</v>
      </c>
      <c r="D67" s="113"/>
    </row>
    <row r="68" spans="1:4" s="111" customFormat="1" ht="13.5" thickBot="1">
      <c r="A68" s="112"/>
      <c r="B68" s="112"/>
      <c r="C68" s="112"/>
      <c r="D68" s="113"/>
    </row>
    <row r="69" spans="1:4" s="111" customFormat="1" ht="13.5" thickBot="1">
      <c r="A69" s="112"/>
      <c r="B69" s="112"/>
      <c r="C69" s="112"/>
      <c r="D69" s="113"/>
    </row>
    <row r="70" spans="1:4" s="111" customFormat="1" ht="13.5" thickBot="1">
      <c r="A70" s="112"/>
      <c r="B70" s="112"/>
      <c r="C70" s="112"/>
      <c r="D70" s="113"/>
    </row>
    <row r="71" spans="1:4" s="111" customFormat="1" ht="13.5" thickBot="1">
      <c r="A71" s="112"/>
      <c r="B71" s="112"/>
      <c r="C71" s="112"/>
      <c r="D71" s="113"/>
    </row>
    <row r="72" spans="1:4" s="111" customFormat="1" ht="13.5" thickBot="1">
      <c r="A72" s="112"/>
      <c r="B72" s="112"/>
      <c r="C72" s="112"/>
      <c r="D72" s="113"/>
    </row>
    <row r="73" spans="1:4" s="111" customFormat="1" ht="13.5" thickBot="1">
      <c r="A73" s="112"/>
      <c r="B73" s="112"/>
      <c r="C73" s="112"/>
      <c r="D73" s="113"/>
    </row>
    <row r="74" spans="1:4" s="111" customFormat="1" ht="13.5" thickBot="1">
      <c r="A74" s="112"/>
      <c r="B74" s="112"/>
      <c r="C74" s="112"/>
      <c r="D74" s="113"/>
    </row>
    <row r="75" spans="1:4" s="111" customFormat="1" ht="13.5" thickBot="1">
      <c r="A75" s="112"/>
      <c r="B75" s="112"/>
      <c r="C75" s="112"/>
      <c r="D75" s="113"/>
    </row>
    <row r="76" spans="1:4" s="88" customFormat="1" ht="15.75" thickBot="1">
      <c r="A76" s="87"/>
      <c r="B76" s="89" t="s">
        <v>464</v>
      </c>
      <c r="C76" s="87"/>
      <c r="D76" s="89">
        <f>SUM(D61:D75)</f>
        <v>7</v>
      </c>
    </row>
    <row r="78" ht="15.75" thickBot="1">
      <c r="D78" s="86" t="s">
        <v>413</v>
      </c>
    </row>
    <row r="79" spans="1:4" s="110" customFormat="1" ht="51.75" customHeight="1" thickBot="1">
      <c r="A79" s="94" t="s">
        <v>3</v>
      </c>
      <c r="B79" s="109" t="s">
        <v>414</v>
      </c>
      <c r="C79" s="109" t="s">
        <v>398</v>
      </c>
      <c r="D79" s="113" t="s">
        <v>56</v>
      </c>
    </row>
    <row r="80" spans="1:4" s="111" customFormat="1" ht="13.5" thickBot="1">
      <c r="A80" s="112">
        <v>1</v>
      </c>
      <c r="B80" s="112" t="s">
        <v>505</v>
      </c>
      <c r="C80" s="113">
        <v>6</v>
      </c>
      <c r="D80" s="113"/>
    </row>
    <row r="81" spans="1:4" s="111" customFormat="1" ht="13.5" thickBot="1">
      <c r="A81" s="112">
        <v>2</v>
      </c>
      <c r="B81" s="112" t="s">
        <v>506</v>
      </c>
      <c r="C81" s="113"/>
      <c r="D81" s="113">
        <v>63</v>
      </c>
    </row>
    <row r="82" spans="1:4" s="111" customFormat="1" ht="13.5" thickBot="1">
      <c r="A82" s="112"/>
      <c r="B82" s="112"/>
      <c r="C82" s="113"/>
      <c r="D82" s="113"/>
    </row>
    <row r="83" spans="1:4" s="111" customFormat="1" ht="13.5" thickBot="1">
      <c r="A83" s="112"/>
      <c r="B83" s="112"/>
      <c r="C83" s="113"/>
      <c r="D83" s="113"/>
    </row>
    <row r="84" spans="1:4" s="88" customFormat="1" ht="15.75" thickBot="1">
      <c r="A84" s="87"/>
      <c r="B84" s="89" t="s">
        <v>464</v>
      </c>
      <c r="C84" s="89">
        <f>SUM(C80:C83)</f>
        <v>6</v>
      </c>
      <c r="D84" s="89">
        <f>SUM(D80:D83)</f>
        <v>63</v>
      </c>
    </row>
    <row r="86" ht="15.75" thickBot="1">
      <c r="D86" s="86" t="s">
        <v>419</v>
      </c>
    </row>
    <row r="87" spans="1:4" s="114" customFormat="1" ht="13.5" thickBot="1">
      <c r="A87" s="94" t="s">
        <v>3</v>
      </c>
      <c r="B87" s="109" t="s">
        <v>416</v>
      </c>
      <c r="C87" s="109" t="s">
        <v>418</v>
      </c>
      <c r="D87" s="113" t="s">
        <v>417</v>
      </c>
    </row>
    <row r="88" spans="1:4" s="111" customFormat="1" ht="13.5" thickBot="1">
      <c r="A88" s="112">
        <v>1</v>
      </c>
      <c r="B88" s="112" t="s">
        <v>507</v>
      </c>
      <c r="C88" s="112"/>
      <c r="D88" s="113">
        <v>1</v>
      </c>
    </row>
    <row r="89" spans="1:4" s="111" customFormat="1" ht="13.5" thickBot="1">
      <c r="A89" s="112"/>
      <c r="B89" s="112"/>
      <c r="C89" s="112"/>
      <c r="D89" s="113"/>
    </row>
    <row r="90" spans="1:4" s="111" customFormat="1" ht="13.5" thickBot="1">
      <c r="A90" s="112"/>
      <c r="B90" s="112"/>
      <c r="C90" s="112"/>
      <c r="D90" s="113"/>
    </row>
    <row r="91" spans="1:4" s="111" customFormat="1" ht="13.5" thickBot="1">
      <c r="A91" s="112"/>
      <c r="B91" s="112"/>
      <c r="C91" s="112"/>
      <c r="D91" s="113"/>
    </row>
    <row r="92" spans="1:4" s="111" customFormat="1" ht="13.5" thickBot="1">
      <c r="A92" s="112"/>
      <c r="B92" s="112"/>
      <c r="C92" s="112"/>
      <c r="D92" s="113"/>
    </row>
    <row r="93" spans="1:4" s="111" customFormat="1" ht="13.5" thickBot="1">
      <c r="A93" s="112"/>
      <c r="B93" s="112"/>
      <c r="C93" s="112"/>
      <c r="D93" s="113"/>
    </row>
    <row r="94" spans="1:4" s="111" customFormat="1" ht="13.5" thickBot="1">
      <c r="A94" s="112"/>
      <c r="B94" s="112"/>
      <c r="C94" s="112"/>
      <c r="D94" s="113"/>
    </row>
    <row r="95" spans="1:4" s="111" customFormat="1" ht="13.5" thickBot="1">
      <c r="A95" s="112"/>
      <c r="B95" s="112"/>
      <c r="C95" s="112"/>
      <c r="D95" s="113"/>
    </row>
    <row r="96" spans="1:4" s="111" customFormat="1" ht="13.5" thickBot="1">
      <c r="A96" s="112"/>
      <c r="B96" s="112"/>
      <c r="C96" s="112"/>
      <c r="D96" s="113"/>
    </row>
    <row r="97" spans="1:4" s="88" customFormat="1" ht="15.75" thickBot="1">
      <c r="A97" s="87"/>
      <c r="B97" s="89" t="s">
        <v>547</v>
      </c>
      <c r="C97" s="87"/>
      <c r="D97" s="89">
        <f>SUM(D88:D96)</f>
        <v>1</v>
      </c>
    </row>
    <row r="99" ht="15.75" thickBot="1">
      <c r="C99" s="86" t="s">
        <v>420</v>
      </c>
    </row>
    <row r="100" spans="1:4" s="114" customFormat="1" ht="13.5" thickBot="1">
      <c r="A100" s="94" t="s">
        <v>3</v>
      </c>
      <c r="B100" s="109" t="s">
        <v>421</v>
      </c>
      <c r="C100" s="109" t="s">
        <v>449</v>
      </c>
      <c r="D100" s="115"/>
    </row>
    <row r="101" spans="1:4" s="111" customFormat="1" ht="13.5" thickBot="1">
      <c r="A101" s="112">
        <v>1</v>
      </c>
      <c r="B101" s="112" t="s">
        <v>508</v>
      </c>
      <c r="C101" s="113"/>
      <c r="D101" s="116"/>
    </row>
    <row r="102" spans="1:4" s="111" customFormat="1" ht="13.5" thickBot="1">
      <c r="A102" s="112" t="s">
        <v>146</v>
      </c>
      <c r="B102" s="112" t="s">
        <v>509</v>
      </c>
      <c r="C102" s="113">
        <v>96</v>
      </c>
      <c r="D102" s="116"/>
    </row>
    <row r="103" spans="1:4" s="111" customFormat="1" ht="13.5" thickBot="1">
      <c r="A103" s="112" t="s">
        <v>147</v>
      </c>
      <c r="B103" s="112" t="s">
        <v>512</v>
      </c>
      <c r="C103" s="113">
        <v>24</v>
      </c>
      <c r="D103" s="116"/>
    </row>
    <row r="104" spans="1:4" s="111" customFormat="1" ht="13.5" thickBot="1">
      <c r="A104" s="112" t="s">
        <v>148</v>
      </c>
      <c r="B104" s="112" t="s">
        <v>513</v>
      </c>
      <c r="C104" s="113">
        <v>41</v>
      </c>
      <c r="D104" s="116"/>
    </row>
    <row r="105" spans="1:4" s="111" customFormat="1" ht="13.5" thickBot="1">
      <c r="A105" s="112">
        <v>2</v>
      </c>
      <c r="B105" s="112" t="s">
        <v>544</v>
      </c>
      <c r="C105" s="113">
        <v>55</v>
      </c>
      <c r="D105" s="116"/>
    </row>
    <row r="106" spans="1:4" s="111" customFormat="1" ht="13.5" thickBot="1">
      <c r="A106" s="112">
        <v>3</v>
      </c>
      <c r="B106" s="112" t="s">
        <v>510</v>
      </c>
      <c r="C106" s="113">
        <v>41</v>
      </c>
      <c r="D106" s="116"/>
    </row>
    <row r="107" spans="1:4" s="111" customFormat="1" ht="13.5" thickBot="1">
      <c r="A107" s="112">
        <v>4</v>
      </c>
      <c r="B107" s="112" t="s">
        <v>548</v>
      </c>
      <c r="C107" s="113">
        <v>24</v>
      </c>
      <c r="D107" s="116"/>
    </row>
    <row r="108" spans="1:4" s="111" customFormat="1" ht="13.5" thickBot="1">
      <c r="A108" s="112">
        <v>5</v>
      </c>
      <c r="B108" s="112" t="s">
        <v>549</v>
      </c>
      <c r="C108" s="113">
        <v>12</v>
      </c>
      <c r="D108" s="116"/>
    </row>
    <row r="109" spans="1:4" s="111" customFormat="1" ht="13.5" thickBot="1">
      <c r="A109" s="112">
        <v>6</v>
      </c>
      <c r="B109" s="112" t="s">
        <v>550</v>
      </c>
      <c r="C109" s="113">
        <v>51</v>
      </c>
      <c r="D109" s="116"/>
    </row>
    <row r="110" spans="1:4" s="111" customFormat="1" ht="13.5" thickBot="1">
      <c r="A110" s="112"/>
      <c r="B110" s="112"/>
      <c r="C110" s="113"/>
      <c r="D110" s="116"/>
    </row>
    <row r="111" spans="1:3" s="111" customFormat="1" ht="13.5" thickBot="1">
      <c r="A111" s="112"/>
      <c r="B111" s="112"/>
      <c r="C111" s="113"/>
    </row>
    <row r="112" spans="1:3" s="111" customFormat="1" ht="13.5" thickBot="1">
      <c r="A112" s="112"/>
      <c r="B112" s="112"/>
      <c r="C112" s="113"/>
    </row>
    <row r="113" spans="1:3" s="111" customFormat="1" ht="13.5" thickBot="1">
      <c r="A113" s="112"/>
      <c r="B113" s="112"/>
      <c r="C113" s="113"/>
    </row>
    <row r="114" spans="1:3" s="111" customFormat="1" ht="13.5" thickBot="1">
      <c r="A114" s="112"/>
      <c r="B114" s="112"/>
      <c r="C114" s="113"/>
    </row>
    <row r="115" spans="1:3" s="111" customFormat="1" ht="13.5" thickBot="1">
      <c r="A115" s="112"/>
      <c r="B115" s="112"/>
      <c r="C115" s="113"/>
    </row>
    <row r="116" spans="1:3" s="111" customFormat="1" ht="13.5" thickBot="1">
      <c r="A116" s="112"/>
      <c r="B116" s="112"/>
      <c r="C116" s="113"/>
    </row>
    <row r="117" spans="1:3" s="111" customFormat="1" ht="13.5" thickBot="1">
      <c r="A117" s="112"/>
      <c r="B117" s="112"/>
      <c r="C117" s="113"/>
    </row>
    <row r="118" spans="1:4" s="111" customFormat="1" ht="13.5" thickBot="1">
      <c r="A118" s="112"/>
      <c r="B118" s="112"/>
      <c r="C118" s="113"/>
      <c r="D118" s="116"/>
    </row>
    <row r="119" spans="1:4" s="111" customFormat="1" ht="13.5" thickBot="1">
      <c r="A119" s="112"/>
      <c r="B119" s="112"/>
      <c r="C119" s="113"/>
      <c r="D119" s="116"/>
    </row>
    <row r="120" spans="1:4" s="88" customFormat="1" ht="15.75" thickBot="1">
      <c r="A120" s="87"/>
      <c r="B120" s="89" t="s">
        <v>464</v>
      </c>
      <c r="C120" s="89">
        <f>SUM(C101:C119)</f>
        <v>344</v>
      </c>
      <c r="D120" s="91"/>
    </row>
    <row r="121" ht="15">
      <c r="D121" s="90"/>
    </row>
    <row r="122" spans="3:4" ht="15.75" thickBot="1">
      <c r="C122" s="86" t="s">
        <v>422</v>
      </c>
      <c r="D122" s="90"/>
    </row>
    <row r="123" spans="1:4" s="114" customFormat="1" ht="13.5" thickBot="1">
      <c r="A123" s="94" t="s">
        <v>3</v>
      </c>
      <c r="B123" s="109" t="s">
        <v>427</v>
      </c>
      <c r="C123" s="109" t="s">
        <v>449</v>
      </c>
      <c r="D123" s="117"/>
    </row>
    <row r="124" spans="1:4" s="111" customFormat="1" ht="13.5" thickBot="1">
      <c r="A124" s="112">
        <v>1</v>
      </c>
      <c r="B124" s="112" t="s">
        <v>551</v>
      </c>
      <c r="C124" s="113">
        <v>96</v>
      </c>
      <c r="D124" s="116"/>
    </row>
    <row r="125" spans="1:4" s="111" customFormat="1" ht="13.5" thickBot="1">
      <c r="A125" s="112">
        <v>2</v>
      </c>
      <c r="B125" s="112" t="s">
        <v>552</v>
      </c>
      <c r="C125" s="113">
        <v>24</v>
      </c>
      <c r="D125" s="116"/>
    </row>
    <row r="126" spans="1:4" s="111" customFormat="1" ht="13.5" thickBot="1">
      <c r="A126" s="112">
        <v>3</v>
      </c>
      <c r="B126" s="112" t="s">
        <v>511</v>
      </c>
      <c r="C126" s="113">
        <v>41</v>
      </c>
      <c r="D126" s="116"/>
    </row>
    <row r="127" spans="1:4" s="111" customFormat="1" ht="13.5" thickBot="1">
      <c r="A127" s="112">
        <v>4</v>
      </c>
      <c r="B127" s="112" t="s">
        <v>553</v>
      </c>
      <c r="C127" s="113">
        <v>12</v>
      </c>
      <c r="D127" s="116"/>
    </row>
    <row r="128" spans="1:4" s="111" customFormat="1" ht="13.5" thickBot="1">
      <c r="A128" s="112">
        <v>5</v>
      </c>
      <c r="B128" s="112" t="s">
        <v>514</v>
      </c>
      <c r="C128" s="113">
        <v>51</v>
      </c>
      <c r="D128" s="116"/>
    </row>
    <row r="129" spans="1:3" s="111" customFormat="1" ht="13.5" thickBot="1">
      <c r="A129" s="112"/>
      <c r="B129" s="112"/>
      <c r="C129" s="113"/>
    </row>
    <row r="130" spans="1:3" s="111" customFormat="1" ht="13.5" thickBot="1">
      <c r="A130" s="112"/>
      <c r="B130" s="112"/>
      <c r="C130" s="113"/>
    </row>
    <row r="131" spans="1:3" s="111" customFormat="1" ht="13.5" thickBot="1">
      <c r="A131" s="112"/>
      <c r="B131" s="112"/>
      <c r="C131" s="113"/>
    </row>
    <row r="132" spans="1:3" s="111" customFormat="1" ht="13.5" thickBot="1">
      <c r="A132" s="112"/>
      <c r="B132" s="112"/>
      <c r="C132" s="113"/>
    </row>
    <row r="133" spans="1:3" s="111" customFormat="1" ht="13.5" thickBot="1">
      <c r="A133" s="112"/>
      <c r="B133" s="112"/>
      <c r="C133" s="113"/>
    </row>
    <row r="134" spans="1:3" s="111" customFormat="1" ht="13.5" thickBot="1">
      <c r="A134" s="112"/>
      <c r="B134" s="112"/>
      <c r="C134" s="113"/>
    </row>
    <row r="135" spans="1:3" s="111" customFormat="1" ht="13.5" thickBot="1">
      <c r="A135" s="112"/>
      <c r="B135" s="112"/>
      <c r="C135" s="113"/>
    </row>
    <row r="136" spans="1:4" s="111" customFormat="1" ht="13.5" thickBot="1">
      <c r="A136" s="112"/>
      <c r="B136" s="112"/>
      <c r="C136" s="113"/>
      <c r="D136" s="116"/>
    </row>
    <row r="137" spans="1:4" s="88" customFormat="1" ht="15.75" thickBot="1">
      <c r="A137" s="87"/>
      <c r="B137" s="89" t="s">
        <v>464</v>
      </c>
      <c r="C137" s="89">
        <f>SUM(C124:C136)</f>
        <v>224</v>
      </c>
      <c r="D137" s="91"/>
    </row>
    <row r="138" spans="3:4" ht="15">
      <c r="C138" s="95"/>
      <c r="D138" s="90"/>
    </row>
    <row r="139" spans="3:4" ht="15.75" thickBot="1">
      <c r="C139" s="92" t="s">
        <v>430</v>
      </c>
      <c r="D139" s="90"/>
    </row>
    <row r="140" spans="1:4" s="114" customFormat="1" ht="27" customHeight="1" thickBot="1">
      <c r="A140" s="94" t="s">
        <v>3</v>
      </c>
      <c r="B140" s="109" t="s">
        <v>428</v>
      </c>
      <c r="C140" s="109" t="s">
        <v>429</v>
      </c>
      <c r="D140" s="117"/>
    </row>
    <row r="141" spans="1:4" s="111" customFormat="1" ht="13.5" thickBot="1">
      <c r="A141" s="112">
        <v>1</v>
      </c>
      <c r="B141" s="112" t="s">
        <v>514</v>
      </c>
      <c r="C141" s="113">
        <v>20</v>
      </c>
      <c r="D141" s="116"/>
    </row>
    <row r="142" spans="1:4" s="111" customFormat="1" ht="13.5" thickBot="1">
      <c r="A142" s="112"/>
      <c r="B142" s="112"/>
      <c r="C142" s="113"/>
      <c r="D142" s="116"/>
    </row>
    <row r="143" spans="1:4" s="111" customFormat="1" ht="13.5" thickBot="1">
      <c r="A143" s="112"/>
      <c r="B143" s="112"/>
      <c r="C143" s="113"/>
      <c r="D143" s="116"/>
    </row>
    <row r="144" spans="1:4" s="111" customFormat="1" ht="13.5" thickBot="1">
      <c r="A144" s="112"/>
      <c r="B144" s="112"/>
      <c r="C144" s="113"/>
      <c r="D144" s="116"/>
    </row>
    <row r="145" spans="1:4" s="111" customFormat="1" ht="13.5" thickBot="1">
      <c r="A145" s="112"/>
      <c r="B145" s="112"/>
      <c r="C145" s="113"/>
      <c r="D145" s="116"/>
    </row>
    <row r="146" spans="1:3" s="111" customFormat="1" ht="13.5" thickBot="1">
      <c r="A146" s="112"/>
      <c r="B146" s="112"/>
      <c r="C146" s="113"/>
    </row>
    <row r="147" spans="1:3" s="111" customFormat="1" ht="13.5" thickBot="1">
      <c r="A147" s="112"/>
      <c r="B147" s="112"/>
      <c r="C147" s="113"/>
    </row>
    <row r="148" spans="1:3" s="111" customFormat="1" ht="13.5" thickBot="1">
      <c r="A148" s="112"/>
      <c r="B148" s="112"/>
      <c r="C148" s="113"/>
    </row>
    <row r="149" spans="1:3" s="111" customFormat="1" ht="13.5" thickBot="1">
      <c r="A149" s="112"/>
      <c r="B149" s="112"/>
      <c r="C149" s="113"/>
    </row>
    <row r="150" spans="1:3" s="111" customFormat="1" ht="13.5" thickBot="1">
      <c r="A150" s="112"/>
      <c r="B150" s="112"/>
      <c r="C150" s="113"/>
    </row>
    <row r="151" spans="1:3" s="111" customFormat="1" ht="13.5" thickBot="1">
      <c r="A151" s="112"/>
      <c r="B151" s="112"/>
      <c r="C151" s="113"/>
    </row>
    <row r="152" spans="1:3" s="111" customFormat="1" ht="13.5" thickBot="1">
      <c r="A152" s="112"/>
      <c r="B152" s="112"/>
      <c r="C152" s="113"/>
    </row>
    <row r="153" spans="1:3" s="111" customFormat="1" ht="13.5" thickBot="1">
      <c r="A153" s="112"/>
      <c r="B153" s="112"/>
      <c r="C153" s="113"/>
    </row>
    <row r="154" spans="1:3" s="88" customFormat="1" ht="15.75" thickBot="1">
      <c r="A154" s="87"/>
      <c r="B154" s="89" t="s">
        <v>464</v>
      </c>
      <c r="C154" s="89">
        <f>SUM(C141:C152)</f>
        <v>20</v>
      </c>
    </row>
    <row r="156" spans="4:5" ht="15.75" thickBot="1">
      <c r="D156" s="90"/>
      <c r="E156" s="92" t="s">
        <v>434</v>
      </c>
    </row>
    <row r="157" spans="1:5" s="120" customFormat="1" ht="26.25" thickBot="1">
      <c r="A157" s="94" t="s">
        <v>3</v>
      </c>
      <c r="B157" s="109" t="s">
        <v>463</v>
      </c>
      <c r="C157" s="109" t="s">
        <v>451</v>
      </c>
      <c r="D157" s="118" t="s">
        <v>418</v>
      </c>
      <c r="E157" s="119" t="s">
        <v>417</v>
      </c>
    </row>
    <row r="158" spans="1:5" s="111" customFormat="1" ht="26.25" thickBot="1">
      <c r="A158" s="112">
        <v>1</v>
      </c>
      <c r="B158" s="112" t="s">
        <v>515</v>
      </c>
      <c r="C158" s="113" t="s">
        <v>520</v>
      </c>
      <c r="D158" s="112" t="s">
        <v>516</v>
      </c>
      <c r="E158" s="113">
        <v>1</v>
      </c>
    </row>
    <row r="159" spans="1:5" s="111" customFormat="1" ht="39" thickBot="1">
      <c r="A159" s="112">
        <v>2</v>
      </c>
      <c r="B159" s="112" t="s">
        <v>517</v>
      </c>
      <c r="C159" s="113" t="s">
        <v>518</v>
      </c>
      <c r="D159" s="112" t="s">
        <v>519</v>
      </c>
      <c r="E159" s="113">
        <v>48</v>
      </c>
    </row>
    <row r="160" spans="1:5" s="111" customFormat="1" ht="13.5" thickBot="1">
      <c r="A160" s="112">
        <v>3</v>
      </c>
      <c r="B160" s="112" t="s">
        <v>554</v>
      </c>
      <c r="C160" s="113" t="s">
        <v>555</v>
      </c>
      <c r="D160" s="112"/>
      <c r="E160" s="113"/>
    </row>
    <row r="161" spans="1:5" s="111" customFormat="1" ht="13.5" thickBot="1">
      <c r="A161" s="112"/>
      <c r="B161" s="112"/>
      <c r="C161" s="113"/>
      <c r="D161" s="112"/>
      <c r="E161" s="113"/>
    </row>
    <row r="162" spans="1:5" s="111" customFormat="1" ht="13.5" thickBot="1">
      <c r="A162" s="112"/>
      <c r="B162" s="112"/>
      <c r="C162" s="113"/>
      <c r="D162" s="112"/>
      <c r="E162" s="113"/>
    </row>
    <row r="163" spans="1:5" s="111" customFormat="1" ht="13.5" thickBot="1">
      <c r="A163" s="112"/>
      <c r="B163" s="112"/>
      <c r="C163" s="113"/>
      <c r="D163" s="112"/>
      <c r="E163" s="113"/>
    </row>
    <row r="164" spans="1:5" s="111" customFormat="1" ht="13.5" thickBot="1">
      <c r="A164" s="112"/>
      <c r="B164" s="112"/>
      <c r="C164" s="113"/>
      <c r="D164" s="112"/>
      <c r="E164" s="113"/>
    </row>
    <row r="165" spans="1:5" s="111" customFormat="1" ht="13.5" thickBot="1">
      <c r="A165" s="112"/>
      <c r="B165" s="112"/>
      <c r="C165" s="113"/>
      <c r="D165" s="112"/>
      <c r="E165" s="113"/>
    </row>
    <row r="166" spans="1:5" s="111" customFormat="1" ht="13.5" thickBot="1">
      <c r="A166" s="112"/>
      <c r="B166" s="112"/>
      <c r="C166" s="113"/>
      <c r="D166" s="112"/>
      <c r="E166" s="113"/>
    </row>
    <row r="167" spans="1:5" s="111" customFormat="1" ht="13.5" thickBot="1">
      <c r="A167" s="112"/>
      <c r="B167" s="112"/>
      <c r="C167" s="113"/>
      <c r="D167" s="112"/>
      <c r="E167" s="113"/>
    </row>
    <row r="168" spans="1:5" s="111" customFormat="1" ht="13.5" thickBot="1">
      <c r="A168" s="112"/>
      <c r="B168" s="112"/>
      <c r="C168" s="113"/>
      <c r="D168" s="112"/>
      <c r="E168" s="113"/>
    </row>
    <row r="169" spans="1:5" s="111" customFormat="1" ht="13.5" thickBot="1">
      <c r="A169" s="112"/>
      <c r="B169" s="112"/>
      <c r="C169" s="113"/>
      <c r="D169" s="112"/>
      <c r="E169" s="113"/>
    </row>
    <row r="170" spans="1:5" s="88" customFormat="1" ht="15.75" thickBot="1">
      <c r="A170" s="87"/>
      <c r="B170" s="89" t="s">
        <v>464</v>
      </c>
      <c r="C170" s="89"/>
      <c r="D170" s="87"/>
      <c r="E170" s="89">
        <f>SUM(E158:E169)</f>
        <v>49</v>
      </c>
    </row>
    <row r="172" spans="4:5" ht="15.75" thickBot="1">
      <c r="D172" s="90"/>
      <c r="E172" s="92" t="s">
        <v>441</v>
      </c>
    </row>
    <row r="173" spans="1:5" s="114" customFormat="1" ht="26.25" thickBot="1">
      <c r="A173" s="94" t="s">
        <v>3</v>
      </c>
      <c r="B173" s="109" t="s">
        <v>440</v>
      </c>
      <c r="C173" s="109" t="s">
        <v>451</v>
      </c>
      <c r="D173" s="118" t="s">
        <v>418</v>
      </c>
      <c r="E173" s="119" t="s">
        <v>417</v>
      </c>
    </row>
    <row r="174" spans="1:5" s="111" customFormat="1" ht="13.5" thickBot="1">
      <c r="A174" s="112"/>
      <c r="B174" s="112" t="s">
        <v>522</v>
      </c>
      <c r="C174" s="113" t="s">
        <v>521</v>
      </c>
      <c r="D174" s="112"/>
      <c r="E174" s="113"/>
    </row>
    <row r="175" spans="1:5" s="111" customFormat="1" ht="13.5" thickBot="1">
      <c r="A175" s="112"/>
      <c r="B175" s="112"/>
      <c r="C175" s="113"/>
      <c r="D175" s="112"/>
      <c r="E175" s="113"/>
    </row>
    <row r="176" spans="1:5" s="111" customFormat="1" ht="13.5" thickBot="1">
      <c r="A176" s="112"/>
      <c r="B176" s="112"/>
      <c r="C176" s="113"/>
      <c r="D176" s="112"/>
      <c r="E176" s="113"/>
    </row>
    <row r="177" spans="1:5" s="111" customFormat="1" ht="13.5" thickBot="1">
      <c r="A177" s="112"/>
      <c r="B177" s="112"/>
      <c r="C177" s="113"/>
      <c r="D177" s="112"/>
      <c r="E177" s="113"/>
    </row>
    <row r="178" spans="1:5" s="111" customFormat="1" ht="13.5" thickBot="1">
      <c r="A178" s="112"/>
      <c r="B178" s="112"/>
      <c r="C178" s="113"/>
      <c r="D178" s="112"/>
      <c r="E178" s="113"/>
    </row>
    <row r="179" spans="1:5" s="111" customFormat="1" ht="13.5" thickBot="1">
      <c r="A179" s="112"/>
      <c r="B179" s="112"/>
      <c r="C179" s="113"/>
      <c r="D179" s="112"/>
      <c r="E179" s="113"/>
    </row>
    <row r="180" spans="1:5" s="111" customFormat="1" ht="13.5" thickBot="1">
      <c r="A180" s="112"/>
      <c r="B180" s="112"/>
      <c r="C180" s="113"/>
      <c r="D180" s="112"/>
      <c r="E180" s="113"/>
    </row>
    <row r="181" spans="1:5" s="111" customFormat="1" ht="13.5" thickBot="1">
      <c r="A181" s="112"/>
      <c r="B181" s="112"/>
      <c r="C181" s="113"/>
      <c r="D181" s="112"/>
      <c r="E181" s="113"/>
    </row>
    <row r="182" spans="1:5" s="111" customFormat="1" ht="13.5" thickBot="1">
      <c r="A182" s="112"/>
      <c r="B182" s="112"/>
      <c r="C182" s="113"/>
      <c r="D182" s="112"/>
      <c r="E182" s="113"/>
    </row>
    <row r="183" spans="1:5" s="111" customFormat="1" ht="13.5" thickBot="1">
      <c r="A183" s="112"/>
      <c r="B183" s="112"/>
      <c r="C183" s="113"/>
      <c r="D183" s="112"/>
      <c r="E183" s="113"/>
    </row>
    <row r="184" spans="1:5" s="111" customFormat="1" ht="13.5" thickBot="1">
      <c r="A184" s="112"/>
      <c r="B184" s="112"/>
      <c r="C184" s="113"/>
      <c r="D184" s="112"/>
      <c r="E184" s="113"/>
    </row>
    <row r="185" spans="1:5" s="111" customFormat="1" ht="13.5" thickBot="1">
      <c r="A185" s="112"/>
      <c r="B185" s="112"/>
      <c r="C185" s="113"/>
      <c r="D185" s="112"/>
      <c r="E185" s="113"/>
    </row>
    <row r="186" spans="1:5" s="88" customFormat="1" ht="15.75" thickBot="1">
      <c r="A186" s="87"/>
      <c r="B186" s="89" t="s">
        <v>464</v>
      </c>
      <c r="C186" s="89"/>
      <c r="D186" s="87"/>
      <c r="E186" s="89">
        <f>SUM(E174:E185)</f>
        <v>0</v>
      </c>
    </row>
    <row r="188" spans="4:5" ht="15.75" thickBot="1">
      <c r="D188" s="90"/>
      <c r="E188" s="92" t="s">
        <v>443</v>
      </c>
    </row>
    <row r="189" spans="1:5" s="114" customFormat="1" ht="26.25" thickBot="1">
      <c r="A189" s="94" t="s">
        <v>3</v>
      </c>
      <c r="B189" s="109" t="s">
        <v>442</v>
      </c>
      <c r="C189" s="109" t="s">
        <v>451</v>
      </c>
      <c r="D189" s="118" t="s">
        <v>418</v>
      </c>
      <c r="E189" s="119" t="s">
        <v>417</v>
      </c>
    </row>
    <row r="190" spans="1:5" s="111" customFormat="1" ht="13.5" thickBot="1">
      <c r="A190" s="112"/>
      <c r="B190" s="112" t="s">
        <v>524</v>
      </c>
      <c r="C190" s="113"/>
      <c r="D190" s="112"/>
      <c r="E190" s="113"/>
    </row>
    <row r="191" spans="1:5" s="111" customFormat="1" ht="13.5" thickBot="1">
      <c r="A191" s="112"/>
      <c r="B191" s="112"/>
      <c r="C191" s="113"/>
      <c r="D191" s="112"/>
      <c r="E191" s="113"/>
    </row>
    <row r="192" spans="1:5" s="111" customFormat="1" ht="13.5" thickBot="1">
      <c r="A192" s="112"/>
      <c r="B192" s="112"/>
      <c r="C192" s="113"/>
      <c r="D192" s="112"/>
      <c r="E192" s="113"/>
    </row>
    <row r="193" spans="1:5" s="111" customFormat="1" ht="13.5" thickBot="1">
      <c r="A193" s="112"/>
      <c r="B193" s="112"/>
      <c r="C193" s="113"/>
      <c r="D193" s="112"/>
      <c r="E193" s="113"/>
    </row>
    <row r="194" spans="1:5" s="111" customFormat="1" ht="13.5" thickBot="1">
      <c r="A194" s="112"/>
      <c r="B194" s="112"/>
      <c r="C194" s="113"/>
      <c r="D194" s="112"/>
      <c r="E194" s="113"/>
    </row>
    <row r="195" spans="1:5" s="111" customFormat="1" ht="13.5" thickBot="1">
      <c r="A195" s="112"/>
      <c r="B195" s="112"/>
      <c r="C195" s="113"/>
      <c r="D195" s="112"/>
      <c r="E195" s="113"/>
    </row>
    <row r="196" spans="1:5" s="111" customFormat="1" ht="13.5" thickBot="1">
      <c r="A196" s="112"/>
      <c r="B196" s="112"/>
      <c r="C196" s="113"/>
      <c r="D196" s="112"/>
      <c r="E196" s="113"/>
    </row>
    <row r="197" spans="1:5" s="111" customFormat="1" ht="13.5" thickBot="1">
      <c r="A197" s="112"/>
      <c r="B197" s="112"/>
      <c r="C197" s="113"/>
      <c r="D197" s="112"/>
      <c r="E197" s="113"/>
    </row>
    <row r="198" spans="1:5" s="111" customFormat="1" ht="13.5" thickBot="1">
      <c r="A198" s="112"/>
      <c r="B198" s="112"/>
      <c r="C198" s="113"/>
      <c r="D198" s="112"/>
      <c r="E198" s="113"/>
    </row>
    <row r="199" spans="1:5" s="111" customFormat="1" ht="13.5" thickBot="1">
      <c r="A199" s="112"/>
      <c r="B199" s="112"/>
      <c r="C199" s="113"/>
      <c r="D199" s="112"/>
      <c r="E199" s="113"/>
    </row>
    <row r="200" spans="1:5" s="111" customFormat="1" ht="13.5" thickBot="1">
      <c r="A200" s="112"/>
      <c r="B200" s="112"/>
      <c r="C200" s="113"/>
      <c r="D200" s="112"/>
      <c r="E200" s="113"/>
    </row>
    <row r="201" spans="1:5" s="111" customFormat="1" ht="13.5" thickBot="1">
      <c r="A201" s="112"/>
      <c r="B201" s="112"/>
      <c r="C201" s="113"/>
      <c r="D201" s="112"/>
      <c r="E201" s="113"/>
    </row>
    <row r="202" spans="1:5" s="88" customFormat="1" ht="15.75" thickBot="1">
      <c r="A202" s="87"/>
      <c r="B202" s="89" t="s">
        <v>464</v>
      </c>
      <c r="C202" s="89"/>
      <c r="D202" s="87"/>
      <c r="E202" s="89">
        <f>SUM(E190:E201)</f>
        <v>0</v>
      </c>
    </row>
    <row r="204" ht="15.75" thickBot="1">
      <c r="H204" s="92" t="s">
        <v>457</v>
      </c>
    </row>
    <row r="205" spans="1:8" s="110" customFormat="1" ht="47.25" customHeight="1" thickBot="1">
      <c r="A205" s="121" t="s">
        <v>3</v>
      </c>
      <c r="B205" s="122" t="s">
        <v>456</v>
      </c>
      <c r="C205" s="122" t="s">
        <v>453</v>
      </c>
      <c r="D205" s="123" t="s">
        <v>466</v>
      </c>
      <c r="E205" s="109" t="s">
        <v>448</v>
      </c>
      <c r="F205" s="123" t="s">
        <v>452</v>
      </c>
      <c r="G205" s="122" t="s">
        <v>454</v>
      </c>
      <c r="H205" s="124" t="s">
        <v>455</v>
      </c>
    </row>
    <row r="206" spans="1:8" s="114" customFormat="1" ht="13.5" thickBot="1">
      <c r="A206" s="113"/>
      <c r="B206" s="112" t="s">
        <v>523</v>
      </c>
      <c r="C206" s="112"/>
      <c r="D206" s="112"/>
      <c r="E206" s="113"/>
      <c r="F206" s="112"/>
      <c r="G206" s="112"/>
      <c r="H206" s="112"/>
    </row>
    <row r="207" spans="1:8" s="114" customFormat="1" ht="13.5" thickBot="1">
      <c r="A207" s="125"/>
      <c r="B207" s="126"/>
      <c r="C207" s="126"/>
      <c r="D207" s="126"/>
      <c r="E207" s="127"/>
      <c r="F207" s="126"/>
      <c r="G207" s="126"/>
      <c r="H207" s="126"/>
    </row>
    <row r="208" spans="1:8" s="114" customFormat="1" ht="13.5" thickBot="1">
      <c r="A208" s="125"/>
      <c r="B208" s="126"/>
      <c r="C208" s="126"/>
      <c r="D208" s="126"/>
      <c r="E208" s="127"/>
      <c r="F208" s="126"/>
      <c r="G208" s="126"/>
      <c r="H208" s="126"/>
    </row>
    <row r="209" spans="1:8" s="114" customFormat="1" ht="13.5" thickBot="1">
      <c r="A209" s="125"/>
      <c r="B209" s="126"/>
      <c r="C209" s="126"/>
      <c r="D209" s="126"/>
      <c r="E209" s="127"/>
      <c r="F209" s="126"/>
      <c r="G209" s="126"/>
      <c r="H209" s="126"/>
    </row>
    <row r="210" spans="1:8" s="114" customFormat="1" ht="13.5" thickBot="1">
      <c r="A210" s="125"/>
      <c r="B210" s="126"/>
      <c r="C210" s="126"/>
      <c r="D210" s="126"/>
      <c r="E210" s="127"/>
      <c r="F210" s="126"/>
      <c r="G210" s="126"/>
      <c r="H210" s="126"/>
    </row>
    <row r="211" spans="1:8" s="114" customFormat="1" ht="13.5" thickBot="1">
      <c r="A211" s="125"/>
      <c r="B211" s="126"/>
      <c r="C211" s="126"/>
      <c r="D211" s="126"/>
      <c r="E211" s="127"/>
      <c r="F211" s="126"/>
      <c r="G211" s="126"/>
      <c r="H211" s="126"/>
    </row>
    <row r="212" spans="1:8" s="114" customFormat="1" ht="13.5" thickBot="1">
      <c r="A212" s="125"/>
      <c r="B212" s="126"/>
      <c r="C212" s="126"/>
      <c r="D212" s="126"/>
      <c r="E212" s="127"/>
      <c r="F212" s="126"/>
      <c r="G212" s="126"/>
      <c r="H212" s="126"/>
    </row>
    <row r="213" spans="1:8" s="114" customFormat="1" ht="13.5" thickBot="1">
      <c r="A213" s="125"/>
      <c r="B213" s="126"/>
      <c r="C213" s="126"/>
      <c r="D213" s="126"/>
      <c r="E213" s="127"/>
      <c r="F213" s="126"/>
      <c r="G213" s="126"/>
      <c r="H213" s="126"/>
    </row>
    <row r="214" spans="1:8" s="114" customFormat="1" ht="13.5" thickBot="1">
      <c r="A214" s="125"/>
      <c r="B214" s="126"/>
      <c r="C214" s="126"/>
      <c r="D214" s="126"/>
      <c r="E214" s="127"/>
      <c r="F214" s="126"/>
      <c r="G214" s="126"/>
      <c r="H214" s="126"/>
    </row>
    <row r="215" spans="1:8" s="34" customFormat="1" ht="15.75" thickBot="1">
      <c r="A215" s="96"/>
      <c r="B215" s="89" t="s">
        <v>464</v>
      </c>
      <c r="C215" s="97"/>
      <c r="D215" s="97"/>
      <c r="E215" s="3">
        <f>SUM(E206:E214)</f>
        <v>0</v>
      </c>
      <c r="F215" s="97"/>
      <c r="G215" s="97"/>
      <c r="H215" s="97"/>
    </row>
    <row r="216" spans="1:8" s="34" customFormat="1" ht="15">
      <c r="A216" s="98"/>
      <c r="B216" s="128"/>
      <c r="C216" s="99"/>
      <c r="D216" s="99"/>
      <c r="E216" s="98"/>
      <c r="F216" s="99"/>
      <c r="G216" s="99"/>
      <c r="H216" s="99"/>
    </row>
    <row r="217" spans="1:8" s="34" customFormat="1" ht="15.75" thickBot="1">
      <c r="A217"/>
      <c r="B217"/>
      <c r="C217"/>
      <c r="D217"/>
      <c r="E217"/>
      <c r="F217"/>
      <c r="G217"/>
      <c r="H217" s="92" t="s">
        <v>445</v>
      </c>
    </row>
    <row r="218" spans="1:8" s="34" customFormat="1" ht="39" thickBot="1">
      <c r="A218" s="121" t="s">
        <v>3</v>
      </c>
      <c r="B218" s="122" t="s">
        <v>467</v>
      </c>
      <c r="C218" s="122" t="s">
        <v>468</v>
      </c>
      <c r="D218" s="123" t="s">
        <v>466</v>
      </c>
      <c r="E218" s="109" t="s">
        <v>448</v>
      </c>
      <c r="F218" s="123" t="s">
        <v>452</v>
      </c>
      <c r="G218" s="122" t="s">
        <v>478</v>
      </c>
      <c r="H218" s="124" t="s">
        <v>469</v>
      </c>
    </row>
    <row r="219" spans="1:8" s="34" customFormat="1" ht="15.75" thickBot="1">
      <c r="A219" s="134"/>
      <c r="B219" s="134" t="s">
        <v>521</v>
      </c>
      <c r="C219" s="133"/>
      <c r="D219" s="112"/>
      <c r="E219" s="113">
        <v>2</v>
      </c>
      <c r="F219" s="112"/>
      <c r="G219" s="112"/>
      <c r="H219" s="112"/>
    </row>
    <row r="220" spans="1:8" s="34" customFormat="1" ht="15.75" thickBot="1">
      <c r="A220" s="134"/>
      <c r="B220" s="134"/>
      <c r="C220" s="126"/>
      <c r="D220" s="126"/>
      <c r="E220" s="127"/>
      <c r="F220" s="126"/>
      <c r="G220" s="126"/>
      <c r="H220" s="126"/>
    </row>
    <row r="221" spans="1:8" ht="15.75" thickBot="1">
      <c r="A221" s="135"/>
      <c r="B221" s="135"/>
      <c r="C221" s="126"/>
      <c r="D221" s="126"/>
      <c r="E221" s="127"/>
      <c r="F221" s="126"/>
      <c r="G221" s="126"/>
      <c r="H221" s="126"/>
    </row>
    <row r="222" spans="1:8" s="114" customFormat="1" ht="13.5" thickBot="1">
      <c r="A222" s="136"/>
      <c r="B222" s="136"/>
      <c r="C222" s="126"/>
      <c r="D222" s="126"/>
      <c r="E222" s="127"/>
      <c r="F222" s="126"/>
      <c r="G222" s="126"/>
      <c r="H222" s="126"/>
    </row>
    <row r="223" spans="1:8" s="114" customFormat="1" ht="13.5" thickBot="1">
      <c r="A223" s="136"/>
      <c r="B223" s="136"/>
      <c r="C223" s="126"/>
      <c r="D223" s="126"/>
      <c r="E223" s="127"/>
      <c r="F223" s="126"/>
      <c r="G223" s="126"/>
      <c r="H223" s="126"/>
    </row>
    <row r="224" spans="1:8" s="114" customFormat="1" ht="13.5" thickBot="1">
      <c r="A224" s="136"/>
      <c r="B224" s="136"/>
      <c r="C224" s="126"/>
      <c r="D224" s="126"/>
      <c r="E224" s="127"/>
      <c r="F224" s="126"/>
      <c r="G224" s="126"/>
      <c r="H224" s="126"/>
    </row>
    <row r="225" spans="1:8" s="114" customFormat="1" ht="13.5" thickBot="1">
      <c r="A225" s="136"/>
      <c r="B225" s="136"/>
      <c r="C225" s="126"/>
      <c r="D225" s="126"/>
      <c r="E225" s="127"/>
      <c r="F225" s="126"/>
      <c r="G225" s="126"/>
      <c r="H225" s="126"/>
    </row>
    <row r="226" spans="1:8" s="114" customFormat="1" ht="13.5" thickBot="1">
      <c r="A226" s="136"/>
      <c r="B226" s="136"/>
      <c r="C226" s="126"/>
      <c r="D226" s="126"/>
      <c r="E226" s="127"/>
      <c r="F226" s="126"/>
      <c r="G226" s="126"/>
      <c r="H226" s="126"/>
    </row>
    <row r="227" spans="1:8" s="114" customFormat="1" ht="13.5" thickBot="1">
      <c r="A227" s="136"/>
      <c r="B227" s="136"/>
      <c r="C227" s="126"/>
      <c r="D227" s="126"/>
      <c r="E227" s="127"/>
      <c r="F227" s="126"/>
      <c r="G227" s="126"/>
      <c r="H227" s="126"/>
    </row>
    <row r="228" spans="1:8" s="114" customFormat="1" ht="15.75" thickBot="1">
      <c r="A228" s="96"/>
      <c r="B228" s="131" t="s">
        <v>464</v>
      </c>
      <c r="C228" s="97"/>
      <c r="D228" s="97"/>
      <c r="E228" s="3">
        <f>SUM(E219:E227)</f>
        <v>2</v>
      </c>
      <c r="F228" s="97"/>
      <c r="G228" s="97"/>
      <c r="H228" s="97"/>
    </row>
    <row r="229" spans="1:8" s="114" customFormat="1" ht="15">
      <c r="A229" s="98"/>
      <c r="B229" s="128"/>
      <c r="C229" s="99"/>
      <c r="D229" s="99"/>
      <c r="E229" s="98"/>
      <c r="F229" s="99"/>
      <c r="G229" s="99"/>
      <c r="H229" s="99"/>
    </row>
    <row r="230" spans="1:8" s="114" customFormat="1" ht="15.75" thickBot="1">
      <c r="A230" s="132"/>
      <c r="B230"/>
      <c r="C230"/>
      <c r="D230" s="90"/>
      <c r="E230" s="92" t="s">
        <v>470</v>
      </c>
      <c r="F230"/>
      <c r="G230"/>
      <c r="H230"/>
    </row>
    <row r="231" spans="1:5" s="114" customFormat="1" ht="39" thickBot="1">
      <c r="A231" s="94" t="s">
        <v>3</v>
      </c>
      <c r="B231" s="109" t="s">
        <v>446</v>
      </c>
      <c r="C231" s="109" t="s">
        <v>447</v>
      </c>
      <c r="D231" s="109" t="s">
        <v>448</v>
      </c>
      <c r="E231" s="119" t="s">
        <v>465</v>
      </c>
    </row>
    <row r="232" spans="1:8" ht="15.75" thickBot="1">
      <c r="A232" s="113">
        <v>1</v>
      </c>
      <c r="B232" s="112" t="s">
        <v>525</v>
      </c>
      <c r="C232" s="113" t="s">
        <v>535</v>
      </c>
      <c r="D232" s="113">
        <v>152</v>
      </c>
      <c r="E232" s="113">
        <v>200</v>
      </c>
      <c r="F232" s="114"/>
      <c r="G232" s="114"/>
      <c r="H232" s="114"/>
    </row>
    <row r="233" spans="1:8" ht="15.75" thickBot="1">
      <c r="A233" s="125">
        <v>2</v>
      </c>
      <c r="B233" s="126" t="s">
        <v>526</v>
      </c>
      <c r="C233" s="113" t="s">
        <v>496</v>
      </c>
      <c r="D233" s="113">
        <v>57</v>
      </c>
      <c r="E233" s="113"/>
      <c r="F233" s="114"/>
      <c r="G233" s="114"/>
      <c r="H233" s="114"/>
    </row>
    <row r="234" spans="1:8" ht="15.75" thickBot="1">
      <c r="A234" s="125">
        <v>3</v>
      </c>
      <c r="B234" s="126" t="s">
        <v>527</v>
      </c>
      <c r="C234" s="113" t="s">
        <v>537</v>
      </c>
      <c r="D234" s="113">
        <v>150</v>
      </c>
      <c r="E234" s="113"/>
      <c r="F234" s="114"/>
      <c r="G234" s="114"/>
      <c r="H234" s="114"/>
    </row>
    <row r="235" spans="1:8" ht="15.75" thickBot="1">
      <c r="A235" s="125">
        <v>4</v>
      </c>
      <c r="B235" s="126" t="s">
        <v>528</v>
      </c>
      <c r="C235" s="113" t="s">
        <v>496</v>
      </c>
      <c r="D235" s="113">
        <v>125</v>
      </c>
      <c r="E235" s="113"/>
      <c r="F235" s="114"/>
      <c r="G235" s="114"/>
      <c r="H235" s="114"/>
    </row>
    <row r="236" spans="1:8" ht="15.75" thickBot="1">
      <c r="A236" s="125">
        <v>5</v>
      </c>
      <c r="B236" s="126" t="s">
        <v>529</v>
      </c>
      <c r="C236" s="113" t="s">
        <v>537</v>
      </c>
      <c r="D236" s="113">
        <v>340</v>
      </c>
      <c r="E236" s="113">
        <v>11.3</v>
      </c>
      <c r="F236" s="114"/>
      <c r="G236" s="114"/>
      <c r="H236" s="114"/>
    </row>
    <row r="237" spans="1:8" ht="15.75" thickBot="1">
      <c r="A237" s="125">
        <v>6</v>
      </c>
      <c r="B237" s="126" t="s">
        <v>530</v>
      </c>
      <c r="C237" s="113" t="s">
        <v>536</v>
      </c>
      <c r="D237" s="113">
        <v>30</v>
      </c>
      <c r="E237" s="113">
        <v>1.9</v>
      </c>
      <c r="F237" s="114"/>
      <c r="G237" s="114"/>
      <c r="H237" s="114"/>
    </row>
    <row r="238" spans="1:8" ht="15.75" thickBot="1">
      <c r="A238" s="125">
        <v>7</v>
      </c>
      <c r="B238" s="126" t="s">
        <v>531</v>
      </c>
      <c r="C238" s="113" t="s">
        <v>536</v>
      </c>
      <c r="D238" s="113">
        <v>60</v>
      </c>
      <c r="E238" s="113">
        <v>61.9</v>
      </c>
      <c r="F238" s="114"/>
      <c r="G238" s="114"/>
      <c r="H238" s="114"/>
    </row>
    <row r="239" spans="1:8" ht="15.75" thickBot="1">
      <c r="A239" s="125">
        <v>8</v>
      </c>
      <c r="B239" s="126" t="s">
        <v>538</v>
      </c>
      <c r="C239" s="113" t="s">
        <v>537</v>
      </c>
      <c r="D239" s="113">
        <v>441</v>
      </c>
      <c r="E239" s="113"/>
      <c r="F239" s="114"/>
      <c r="G239" s="114"/>
      <c r="H239" s="114"/>
    </row>
    <row r="240" spans="1:8" ht="15.75" thickBot="1">
      <c r="A240" s="125">
        <v>9</v>
      </c>
      <c r="B240" s="126" t="s">
        <v>532</v>
      </c>
      <c r="C240" s="113" t="s">
        <v>539</v>
      </c>
      <c r="D240" s="113">
        <v>1600</v>
      </c>
      <c r="E240" s="113"/>
      <c r="F240" s="114"/>
      <c r="G240" s="114"/>
      <c r="H240" s="114"/>
    </row>
    <row r="241" spans="1:8" ht="15.75" thickBot="1">
      <c r="A241" s="109">
        <v>10</v>
      </c>
      <c r="B241" s="112" t="s">
        <v>533</v>
      </c>
      <c r="C241" s="113" t="s">
        <v>537</v>
      </c>
      <c r="D241" s="113">
        <v>420</v>
      </c>
      <c r="E241" s="113"/>
      <c r="F241" s="114"/>
      <c r="G241" s="114"/>
      <c r="H241" s="114"/>
    </row>
    <row r="242" spans="1:8" ht="15.75" thickBot="1">
      <c r="A242" s="109">
        <v>11</v>
      </c>
      <c r="B242" s="112" t="s">
        <v>534</v>
      </c>
      <c r="C242" s="113" t="s">
        <v>540</v>
      </c>
      <c r="D242" s="113"/>
      <c r="E242" s="113">
        <v>338</v>
      </c>
      <c r="F242" s="114"/>
      <c r="G242" s="114"/>
      <c r="H242" s="114"/>
    </row>
    <row r="243" spans="1:8" ht="15.75" thickBot="1">
      <c r="A243" s="109">
        <v>12</v>
      </c>
      <c r="B243" s="112" t="s">
        <v>542</v>
      </c>
      <c r="C243" s="113" t="s">
        <v>541</v>
      </c>
      <c r="D243" s="113"/>
      <c r="E243" s="113">
        <v>18.7</v>
      </c>
      <c r="F243" s="114"/>
      <c r="G243" s="114"/>
      <c r="H243" s="114"/>
    </row>
    <row r="244" spans="1:5" ht="15.75" thickBot="1">
      <c r="A244" s="87"/>
      <c r="B244" s="89" t="s">
        <v>464</v>
      </c>
      <c r="C244" s="89"/>
      <c r="D244" s="89">
        <f>SUM(D232:D243)</f>
        <v>3375</v>
      </c>
      <c r="E244" s="89">
        <f>SUM(E232:E243)</f>
        <v>631.8000000000001</v>
      </c>
    </row>
    <row r="245" spans="1:5" ht="15.75" thickBot="1">
      <c r="A245" s="138"/>
      <c r="B245" s="138" t="s">
        <v>352</v>
      </c>
      <c r="C245" s="137"/>
      <c r="D245" s="137"/>
      <c r="E245" s="137"/>
    </row>
    <row r="246" spans="1:5" ht="15.75" thickBot="1">
      <c r="A246" s="137"/>
      <c r="B246" s="137" t="s">
        <v>556</v>
      </c>
      <c r="C246" s="137"/>
      <c r="D246" s="137"/>
      <c r="E246" s="137"/>
    </row>
    <row r="247" spans="1:5" ht="15.75" thickBot="1">
      <c r="A247" s="137"/>
      <c r="B247" s="137" t="s">
        <v>557</v>
      </c>
      <c r="C247" s="137"/>
      <c r="D247" s="137"/>
      <c r="E247" s="137"/>
    </row>
  </sheetData>
  <sheetProtection/>
  <mergeCells count="1">
    <mergeCell ref="D16:E16"/>
  </mergeCells>
  <printOptions horizontalCentered="1"/>
  <pageMargins left="0.38" right="0.38" top="0.48" bottom="0.34" header="0.4" footer="0.29"/>
  <pageSetup horizontalDpi="600" verticalDpi="600" orientation="landscape" paperSize="9" scale="73" r:id="rId1"/>
  <rowBreaks count="5" manualBreakCount="5">
    <brk id="45" max="255" man="1"/>
    <brk id="85" max="255" man="1"/>
    <brk id="138" max="255" man="1"/>
    <brk id="187" max="255" man="1"/>
    <brk id="22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Жданкин</dc:creator>
  <cp:keywords/>
  <dc:description/>
  <cp:lastModifiedBy>юзер</cp:lastModifiedBy>
  <cp:lastPrinted>2006-03-10T10:47:21Z</cp:lastPrinted>
  <dcterms:created xsi:type="dcterms:W3CDTF">2006-01-12T10:36:21Z</dcterms:created>
  <dcterms:modified xsi:type="dcterms:W3CDTF">2011-11-15T05:29:02Z</dcterms:modified>
  <cp:category/>
  <cp:version/>
  <cp:contentType/>
  <cp:contentStatus/>
</cp:coreProperties>
</file>