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<sst xmlns="http://schemas.openxmlformats.org/spreadsheetml/2006/main" count="290" uniqueCount="104">
  <si>
    <t>год и на плановый период 2015 и 2016 годов»</t>
  </si>
  <si>
    <t>В тыс.руб.</t>
  </si>
  <si>
    <t xml:space="preserve">Наименование </t>
  </si>
  <si>
    <t>ЦСР</t>
  </si>
  <si>
    <t>ВР</t>
  </si>
  <si>
    <t>Сумма</t>
  </si>
  <si>
    <t>Муниципальная программа комплексного социально-экономического развития Шадринского района на 2014 год и плановый период до 2016 года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</si>
  <si>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</si>
  <si>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</si>
  <si>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</si>
  <si>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01 0 8009</t>
  </si>
  <si>
    <t>Социальное обеспечение и иные выплаты населению</t>
  </si>
  <si>
    <t>Муниципальная программа Шадринского района «Устойчивое развитие сельских территорий на 2014-2017 годы и на период до 2020 года»</t>
  </si>
  <si>
    <t>02 0 0000</t>
  </si>
  <si>
    <t>Муниципальная программа «Развитие образования и реализация государственной молодежной политики в Шадринском районе на 2011-2015 годы»</t>
  </si>
  <si>
    <t>04 0 0000</t>
  </si>
  <si>
    <t>04 0 8001</t>
  </si>
  <si>
    <t>Муниципальная программа «Сохранение и развитие культуры Шадринского района на 2012-2014 годы»</t>
  </si>
  <si>
    <t>05 0 0000</t>
  </si>
  <si>
    <t>Обеспечение деятельности клубных учреждений</t>
  </si>
  <si>
    <t>Обеспечение деятельности библиотек</t>
  </si>
  <si>
    <t>Муниципальная программа «Развитие физической культуры и спорта в Шадринском районе на 2011-2015 годы»</t>
  </si>
  <si>
    <t>06 0 0000</t>
  </si>
  <si>
    <t>06 0 8001</t>
  </si>
  <si>
    <t>50 0 0000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</si>
  <si>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</si>
  <si>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полномочий Российской Федерации по государственной регистрации актов гражданского состояния в рамках единой субвенции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</si>
  <si>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</si>
  <si>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000</t>
  </si>
  <si>
    <t>100</t>
  </si>
  <si>
    <t>01 8 1935</t>
  </si>
  <si>
    <t>01 9 1935</t>
  </si>
  <si>
    <t>200</t>
  </si>
  <si>
    <t>800</t>
  </si>
  <si>
    <t>04 9 1935</t>
  </si>
  <si>
    <t>300</t>
  </si>
  <si>
    <t>Прочие расходы, не включенные в муниципальные программы Шадринского района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</si>
  <si>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типа),за счет средств субвенции,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</si>
  <si>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50 1 0000</t>
  </si>
  <si>
    <t>50 1 1951</t>
  </si>
  <si>
    <t>50 3 5903</t>
  </si>
  <si>
    <t>50 5 0000</t>
  </si>
  <si>
    <t>50 5 8500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</si>
  <si>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</si>
  <si>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50 6 5118</t>
  </si>
  <si>
    <t>29 1 1503</t>
  </si>
  <si>
    <t>01 0 0000</t>
  </si>
  <si>
    <t>Расходы на материально-техническое обеспечение подготовки и проведения выборов главы сельсовета</t>
  </si>
  <si>
    <t>0108035</t>
  </si>
  <si>
    <t>Расходы на материально-техническое обеспечение подготовки и проведения выборов в представительный орган местного самоуправления</t>
  </si>
  <si>
    <t>0108036</t>
  </si>
  <si>
    <t>Оценка недвижимости, признание прав и регулирование отношений по государственной и муниципальной собственности</t>
  </si>
  <si>
    <t>0108006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</si>
  <si>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пожарного поста</t>
    </r>
  </si>
  <si>
    <t>Расходы на содержание автомобильных дорог и инженерных сооружений на них в границах поселений;</t>
  </si>
  <si>
    <t xml:space="preserve">Мероприятия по землеустройству и землепользованию </t>
  </si>
  <si>
    <t>0108005</t>
  </si>
  <si>
    <t>Расходы за счет дотации на выравнивание бюджетной обеспеченности из регионального фонда финансовой поддержки муниципальных районов</t>
  </si>
  <si>
    <t>Расходы на организацию уличного освещения</t>
  </si>
  <si>
    <t>0108028</t>
  </si>
  <si>
    <t>Расходы на содержание кладбищ и мест захоронений</t>
  </si>
  <si>
    <t>0108030</t>
  </si>
  <si>
    <t>Расходы на озеленение территории</t>
  </si>
  <si>
    <t>0108031</t>
  </si>
  <si>
    <t>Расходы по организации мест сбора и удаления твердых бытовых отходов</t>
  </si>
  <si>
    <t>0108032</t>
  </si>
  <si>
    <t>Расходы, за счет дотации на выравнивание бюджетной обеспеченности из регионального фонда финансовой поддержки муниципальных районов  на 
обеспечение деятельности хозяйственно-эксплуатационной группы</t>
  </si>
  <si>
    <t>Расходы на содержение участков ЖКХ</t>
  </si>
  <si>
    <t>0108022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</si>
  <si>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хозяйственно-эксплуатационной группы</t>
    </r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</si>
  <si>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клубных учреждений</t>
    </r>
  </si>
  <si>
    <t xml:space="preserve">Расчеты за услуги по изготовлению схемы территориального планирования </t>
  </si>
  <si>
    <t>0208005</t>
  </si>
  <si>
    <t>Расходы на организацию подвоза учащихся</t>
  </si>
  <si>
    <t xml:space="preserve">Расходы на обеспечение деятельности хозяйственно-эксплуатационной группы </t>
  </si>
  <si>
    <t>0508003</t>
  </si>
  <si>
    <t>0508004</t>
  </si>
  <si>
    <t>Мероприятия в сфере культуры,кинематографии</t>
  </si>
  <si>
    <t>0508005</t>
  </si>
  <si>
    <t>Проведение мероприятий по физкультуре и спорту</t>
  </si>
  <si>
    <t>0608001</t>
  </si>
  <si>
    <t>Расходы на оплату труда методиста по спорту</t>
  </si>
  <si>
    <t>05 08 003</t>
  </si>
  <si>
    <t>«Муниципальная адресная программа по проведению капитального ремонта многоквартирных жилых домов в Шадринском районе на 2012-2014 годы»</t>
  </si>
  <si>
    <t xml:space="preserve">Ремонт и содержание муниципального жилого фонда </t>
  </si>
  <si>
    <t>1000000</t>
  </si>
  <si>
    <t>1008001</t>
  </si>
  <si>
    <t>Муниципальная  программа «Защита населения и реабилитация территорий от чрезвычайных ситуаций и обеспечение пожарной безопасности на период 2013-2015 годы»</t>
  </si>
  <si>
    <t>1100000</t>
  </si>
  <si>
    <t>Расходы, за счет дотации на выравнивание бюджетной обеспеченности из регионального фонда финансовой поддержки муниципальных районов (городских округов)на обеспечение деятельности главы муниципального образования</t>
  </si>
  <si>
    <t>Расходы, за счет дотации на выравнивание бюджетной обеспеченности из регионального фонда финансовой поддержки муниципальных районов (городских округов) на обеспечение деятельности Администрации Верхозинского сельсовета</t>
  </si>
  <si>
    <t>Обеспечение деятельности Главы муниципального образования</t>
  </si>
  <si>
    <t>01 0 8008</t>
  </si>
  <si>
    <t>Расходы за счет дотации на выравнивание бюджетной обеспеченности из регионального фонда финансовой поддержки муниципальных районов на обеспечение деятельности мололдежной политики</t>
  </si>
  <si>
    <t>Приложение 11</t>
  </si>
  <si>
    <t>к решению Ольховской сельской Думы</t>
  </si>
  <si>
    <t>от 24  декабря  2013 г. № 136</t>
  </si>
  <si>
    <t>«О бюджете Ольховского сельсовета на 2014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</si>
  <si>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Ольховского сельсовета на 2014 год</t>
  </si>
  <si>
    <t>Резервные фонды  Администрации Ольховского сельсовета</t>
  </si>
  <si>
    <t>Резервные фонды Ольховского сельсовета сельсовета</t>
  </si>
  <si>
    <t>Обеспечение деятельности аппарата Администрации Ольховского сельсовета</t>
  </si>
  <si>
    <t xml:space="preserve">       Председатель Ольховской сельской Думы                                  Г.В.Сецко</t>
  </si>
  <si>
    <t xml:space="preserve">       Глава Ольховского сельсовета                                                     Г.В.Сецко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</si>
</sst>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4" borderId="0" xfId="0" applyFont="1" applyFill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/>
    </xf>
    <xf numFmtId="49" fontId="3" fillId="24" borderId="14" xfId="0" applyNumberFormat="1" applyFont="1" applyFill="1" applyBorder="1" applyAlignment="1">
      <alignment wrapText="1"/>
    </xf>
    <xf numFmtId="0" fontId="1" fillId="24" borderId="13" xfId="0" applyFont="1" applyFill="1" applyBorder="1" applyAlignment="1">
      <alignment horizontal="justify"/>
    </xf>
    <xf numFmtId="0" fontId="1" fillId="24" borderId="14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vertical="center" wrapText="1"/>
    </xf>
    <xf numFmtId="0" fontId="1" fillId="11" borderId="13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horizontal="justify"/>
    </xf>
    <xf numFmtId="49" fontId="3" fillId="26" borderId="13" xfId="0" applyNumberFormat="1" applyFont="1" applyFill="1" applyBorder="1" applyAlignment="1">
      <alignment vertical="top" wrapText="1"/>
    </xf>
    <xf numFmtId="0" fontId="3" fillId="25" borderId="13" xfId="0" applyFont="1" applyFill="1" applyBorder="1" applyAlignment="1">
      <alignment horizontal="justify" vertical="center"/>
    </xf>
    <xf numFmtId="49" fontId="3" fillId="25" borderId="13" xfId="0" applyNumberFormat="1" applyFont="1" applyFill="1" applyBorder="1" applyAlignment="1">
      <alignment vertical="top" wrapText="1"/>
    </xf>
    <xf numFmtId="0" fontId="3" fillId="26" borderId="13" xfId="0" applyFont="1" applyFill="1" applyBorder="1" applyAlignment="1">
      <alignment/>
    </xf>
    <xf numFmtId="49" fontId="3" fillId="26" borderId="14" xfId="0" applyNumberFormat="1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left" wrapText="1"/>
    </xf>
    <xf numFmtId="0" fontId="1" fillId="11" borderId="13" xfId="0" applyFont="1" applyFill="1" applyBorder="1" applyAlignment="1">
      <alignment horizontal="justify"/>
    </xf>
    <xf numFmtId="49" fontId="3" fillId="11" borderId="13" xfId="0" applyNumberFormat="1" applyFont="1" applyFill="1" applyBorder="1" applyAlignment="1">
      <alignment vertical="top" wrapText="1"/>
    </xf>
    <xf numFmtId="49" fontId="1" fillId="25" borderId="14" xfId="0" applyNumberFormat="1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wrapText="1"/>
    </xf>
    <xf numFmtId="49" fontId="1" fillId="26" borderId="14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/>
    </xf>
    <xf numFmtId="49" fontId="3" fillId="0" borderId="13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justify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1" fillId="17" borderId="13" xfId="0" applyNumberFormat="1" applyFont="1" applyFill="1" applyBorder="1" applyAlignment="1">
      <alignment wrapText="1"/>
    </xf>
    <xf numFmtId="49" fontId="3" fillId="17" borderId="13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wrapText="1"/>
    </xf>
    <xf numFmtId="0" fontId="1" fillId="26" borderId="14" xfId="0" applyFont="1" applyFill="1" applyBorder="1" applyAlignment="1">
      <alignment horizontal="center"/>
    </xf>
    <xf numFmtId="49" fontId="3" fillId="26" borderId="14" xfId="0" applyNumberFormat="1" applyFont="1" applyFill="1" applyBorder="1" applyAlignment="1">
      <alignment horizontal="center" wrapText="1"/>
    </xf>
    <xf numFmtId="49" fontId="3" fillId="17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25" borderId="14" xfId="0" applyNumberFormat="1" applyFont="1" applyFill="1" applyBorder="1" applyAlignment="1">
      <alignment horizontal="center"/>
    </xf>
    <xf numFmtId="49" fontId="3" fillId="26" borderId="14" xfId="0" applyNumberFormat="1" applyFont="1" applyFill="1" applyBorder="1" applyAlignment="1">
      <alignment horizontal="center"/>
    </xf>
    <xf numFmtId="49" fontId="3" fillId="11" borderId="14" xfId="0" applyNumberFormat="1" applyFont="1" applyFill="1" applyBorder="1" applyAlignment="1">
      <alignment horizontal="center" wrapText="1"/>
    </xf>
    <xf numFmtId="49" fontId="3" fillId="25" borderId="14" xfId="0" applyNumberFormat="1" applyFont="1" applyFill="1" applyBorder="1" applyAlignment="1">
      <alignment horizontal="center" wrapText="1"/>
    </xf>
    <xf numFmtId="49" fontId="3" fillId="24" borderId="14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17" borderId="15" xfId="0" applyFont="1" applyFill="1" applyBorder="1" applyAlignment="1">
      <alignment horizontal="right"/>
    </xf>
    <xf numFmtId="0" fontId="3" fillId="24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" fillId="24" borderId="15" xfId="0" applyFont="1" applyFill="1" applyBorder="1" applyAlignment="1">
      <alignment horizontal="right"/>
    </xf>
    <xf numFmtId="164" fontId="1" fillId="24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02">
      <selection activeCell="D36" sqref="D36"/>
    </sheetView>
  </sheetViews>
  <sheetFormatPr defaultColWidth="9.140625" defaultRowHeight="15"/>
  <cols>
    <col min="1" max="1" width="47.8515625" style="0" customWidth="1"/>
    <col min="2" max="2" width="18.00390625" style="0" customWidth="1"/>
    <col min="3" max="3" width="7.28125" style="0" customWidth="1"/>
    <col min="4" max="4" width="18.28125" style="0" customWidth="1"/>
  </cols>
  <sheetData>
    <row r="1" spans="1:4" ht="15.75">
      <c r="A1" s="1"/>
      <c r="B1" s="16"/>
      <c r="C1" s="16"/>
      <c r="D1" s="1" t="s">
        <v>94</v>
      </c>
    </row>
    <row r="2" spans="1:4" ht="15.75">
      <c r="A2" s="1"/>
      <c r="B2" s="16"/>
      <c r="C2" s="16"/>
      <c r="D2" s="1" t="s">
        <v>95</v>
      </c>
    </row>
    <row r="3" spans="1:4" ht="15.75">
      <c r="A3" s="1"/>
      <c r="B3" s="16"/>
      <c r="C3" s="16"/>
      <c r="D3" s="1" t="s">
        <v>96</v>
      </c>
    </row>
    <row r="4" spans="1:4" ht="15.75">
      <c r="A4" s="1"/>
      <c r="B4" s="16"/>
      <c r="C4" s="16"/>
      <c r="D4" s="1" t="s">
        <v>97</v>
      </c>
    </row>
    <row r="5" spans="1:4" ht="15.75">
      <c r="A5" s="1"/>
      <c r="B5" s="16"/>
      <c r="C5" s="16"/>
      <c r="D5" s="1" t="s">
        <v>0</v>
      </c>
    </row>
    <row r="6" ht="15.75">
      <c r="A6" s="1"/>
    </row>
    <row r="7" spans="1:5" ht="47.25" customHeight="1">
      <c r="A7" s="71" t="s">
        <v>98</v>
      </c>
      <c r="B7" s="72"/>
      <c r="C7" s="72"/>
      <c r="D7" s="72"/>
      <c r="E7" s="2"/>
    </row>
    <row r="8" spans="1:5" ht="18.75" customHeight="1" thickBot="1">
      <c r="A8" s="2"/>
      <c r="B8" s="2"/>
      <c r="C8" s="2"/>
      <c r="D8" s="4" t="s">
        <v>1</v>
      </c>
      <c r="E8" s="2"/>
    </row>
    <row r="9" spans="1:5" ht="29.25" customHeight="1">
      <c r="A9" s="5" t="s">
        <v>2</v>
      </c>
      <c r="B9" s="6" t="s">
        <v>3</v>
      </c>
      <c r="C9" s="6" t="s">
        <v>4</v>
      </c>
      <c r="D9" s="7" t="s">
        <v>5</v>
      </c>
      <c r="E9" s="3"/>
    </row>
    <row r="10" spans="1:4" ht="47.25">
      <c r="A10" s="36" t="s">
        <v>6</v>
      </c>
      <c r="B10" s="37" t="s">
        <v>46</v>
      </c>
      <c r="C10" s="50"/>
      <c r="D10" s="64">
        <f>D11+D15+D18+D21+D23+D25+D27+D30+D32+D35+D37+D39+D41+D43+D45+D47+D49+D53+D62+D64+D13+D60+D51</f>
        <v>4328</v>
      </c>
    </row>
    <row r="11" spans="1:4" ht="78.75">
      <c r="A11" s="36" t="s">
        <v>89</v>
      </c>
      <c r="B11" s="51" t="s">
        <v>30</v>
      </c>
      <c r="C11" s="52" t="s">
        <v>28</v>
      </c>
      <c r="D11" s="64">
        <f>D12</f>
        <v>40</v>
      </c>
    </row>
    <row r="12" spans="1:4" ht="78.75">
      <c r="A12" s="38" t="s">
        <v>7</v>
      </c>
      <c r="B12" s="51" t="s">
        <v>30</v>
      </c>
      <c r="C12" s="52" t="s">
        <v>29</v>
      </c>
      <c r="D12" s="64">
        <v>40</v>
      </c>
    </row>
    <row r="13" spans="1:4" ht="31.5">
      <c r="A13" s="36" t="s">
        <v>91</v>
      </c>
      <c r="B13" s="37" t="s">
        <v>92</v>
      </c>
      <c r="C13" s="52" t="s">
        <v>28</v>
      </c>
      <c r="D13" s="64">
        <f>D14</f>
        <v>222</v>
      </c>
    </row>
    <row r="14" spans="1:4" ht="78.75">
      <c r="A14" s="38" t="s">
        <v>7</v>
      </c>
      <c r="B14" s="37" t="s">
        <v>92</v>
      </c>
      <c r="C14" s="52" t="s">
        <v>29</v>
      </c>
      <c r="D14" s="64">
        <v>222</v>
      </c>
    </row>
    <row r="15" spans="1:4" ht="78.75">
      <c r="A15" s="36" t="s">
        <v>90</v>
      </c>
      <c r="B15" s="51" t="s">
        <v>31</v>
      </c>
      <c r="C15" s="52" t="s">
        <v>28</v>
      </c>
      <c r="D15" s="64">
        <f>D16+D17</f>
        <v>68</v>
      </c>
    </row>
    <row r="16" spans="1:4" ht="78.75">
      <c r="A16" s="38" t="s">
        <v>7</v>
      </c>
      <c r="B16" s="51" t="s">
        <v>31</v>
      </c>
      <c r="C16" s="52" t="s">
        <v>29</v>
      </c>
      <c r="D16" s="64">
        <v>68</v>
      </c>
    </row>
    <row r="17" spans="1:4" ht="31.5">
      <c r="A17" s="36" t="s">
        <v>8</v>
      </c>
      <c r="B17" s="51" t="s">
        <v>31</v>
      </c>
      <c r="C17" s="52" t="s">
        <v>32</v>
      </c>
      <c r="D17" s="64"/>
    </row>
    <row r="18" spans="1:4" ht="31.5">
      <c r="A18" s="36" t="s">
        <v>101</v>
      </c>
      <c r="B18" s="37" t="s">
        <v>10</v>
      </c>
      <c r="C18" s="50"/>
      <c r="D18" s="64">
        <f>D20+D19</f>
        <v>811.7</v>
      </c>
    </row>
    <row r="19" spans="1:4" ht="78.75">
      <c r="A19" s="38" t="s">
        <v>7</v>
      </c>
      <c r="B19" s="37" t="s">
        <v>10</v>
      </c>
      <c r="C19" s="50">
        <v>100</v>
      </c>
      <c r="D19" s="64">
        <v>705</v>
      </c>
    </row>
    <row r="20" spans="1:4" ht="31.5">
      <c r="A20" s="36" t="s">
        <v>8</v>
      </c>
      <c r="B20" s="37" t="s">
        <v>10</v>
      </c>
      <c r="C20" s="50">
        <v>200</v>
      </c>
      <c r="D20" s="64">
        <v>106.7</v>
      </c>
    </row>
    <row r="21" spans="1:4" ht="31.5">
      <c r="A21" s="39" t="s">
        <v>47</v>
      </c>
      <c r="B21" s="40" t="s">
        <v>48</v>
      </c>
      <c r="C21" s="52" t="s">
        <v>28</v>
      </c>
      <c r="D21" s="64">
        <f>D22</f>
        <v>20</v>
      </c>
    </row>
    <row r="22" spans="1:4" ht="31.5">
      <c r="A22" s="36" t="s">
        <v>8</v>
      </c>
      <c r="B22" s="40" t="s">
        <v>48</v>
      </c>
      <c r="C22" s="52" t="s">
        <v>32</v>
      </c>
      <c r="D22" s="64">
        <v>20</v>
      </c>
    </row>
    <row r="23" spans="1:4" ht="47.25">
      <c r="A23" s="39" t="s">
        <v>49</v>
      </c>
      <c r="B23" s="40" t="s">
        <v>50</v>
      </c>
      <c r="C23" s="52" t="s">
        <v>28</v>
      </c>
      <c r="D23" s="64">
        <f>D24</f>
        <v>0</v>
      </c>
    </row>
    <row r="24" spans="1:4" ht="31.5">
      <c r="A24" s="36" t="s">
        <v>8</v>
      </c>
      <c r="B24" s="40" t="s">
        <v>50</v>
      </c>
      <c r="C24" s="52" t="s">
        <v>32</v>
      </c>
      <c r="D24" s="64"/>
    </row>
    <row r="25" spans="1:4" ht="0.75" customHeight="1">
      <c r="A25" s="41" t="s">
        <v>51</v>
      </c>
      <c r="B25" s="40" t="s">
        <v>52</v>
      </c>
      <c r="C25" s="52" t="s">
        <v>28</v>
      </c>
      <c r="D25" s="64">
        <f>D26</f>
        <v>0</v>
      </c>
    </row>
    <row r="26" spans="1:4" ht="31.5" hidden="1">
      <c r="A26" s="36" t="s">
        <v>8</v>
      </c>
      <c r="B26" s="40" t="s">
        <v>52</v>
      </c>
      <c r="C26" s="52" t="s">
        <v>32</v>
      </c>
      <c r="D26" s="64"/>
    </row>
    <row r="27" spans="1:4" ht="77.25" customHeight="1">
      <c r="A27" s="42" t="s">
        <v>53</v>
      </c>
      <c r="B27" s="40" t="s">
        <v>31</v>
      </c>
      <c r="C27" s="52" t="s">
        <v>28</v>
      </c>
      <c r="D27" s="64">
        <f>D28+D29</f>
        <v>628.3</v>
      </c>
    </row>
    <row r="28" spans="1:4" ht="78.75">
      <c r="A28" s="36" t="s">
        <v>7</v>
      </c>
      <c r="B28" s="40" t="s">
        <v>31</v>
      </c>
      <c r="C28" s="52" t="s">
        <v>29</v>
      </c>
      <c r="D28" s="64">
        <v>542</v>
      </c>
    </row>
    <row r="29" spans="1:4" ht="31.5">
      <c r="A29" s="36" t="s">
        <v>8</v>
      </c>
      <c r="B29" s="40" t="s">
        <v>31</v>
      </c>
      <c r="C29" s="52" t="s">
        <v>32</v>
      </c>
      <c r="D29" s="64">
        <v>86.3</v>
      </c>
    </row>
    <row r="30" spans="1:4" ht="94.5" hidden="1">
      <c r="A30" s="22" t="s">
        <v>27</v>
      </c>
      <c r="B30" s="53" t="s">
        <v>45</v>
      </c>
      <c r="C30" s="54" t="s">
        <v>28</v>
      </c>
      <c r="D30" s="65">
        <f>D31</f>
        <v>0</v>
      </c>
    </row>
    <row r="31" spans="1:4" ht="31.5" hidden="1">
      <c r="A31" s="23" t="s">
        <v>8</v>
      </c>
      <c r="B31" s="53" t="s">
        <v>45</v>
      </c>
      <c r="C31" s="54" t="s">
        <v>32</v>
      </c>
      <c r="D31" s="65"/>
    </row>
    <row r="32" spans="1:4" ht="47.25">
      <c r="A32" s="43" t="s">
        <v>54</v>
      </c>
      <c r="B32" s="44">
        <v>1008029</v>
      </c>
      <c r="C32" s="52" t="s">
        <v>28</v>
      </c>
      <c r="D32" s="64">
        <f>D33+D34</f>
        <v>414</v>
      </c>
    </row>
    <row r="33" spans="1:4" ht="31.5">
      <c r="A33" s="45" t="s">
        <v>8</v>
      </c>
      <c r="B33" s="44">
        <v>1008029</v>
      </c>
      <c r="C33" s="52" t="s">
        <v>32</v>
      </c>
      <c r="D33" s="64">
        <v>414</v>
      </c>
    </row>
    <row r="34" spans="1:4" ht="15.75">
      <c r="A34" s="36" t="s">
        <v>9</v>
      </c>
      <c r="B34" s="44">
        <v>1008029</v>
      </c>
      <c r="C34" s="52" t="s">
        <v>33</v>
      </c>
      <c r="D34" s="64"/>
    </row>
    <row r="35" spans="1:4" ht="15.75">
      <c r="A35" s="46" t="s">
        <v>55</v>
      </c>
      <c r="B35" s="40" t="s">
        <v>56</v>
      </c>
      <c r="C35" s="52" t="s">
        <v>28</v>
      </c>
      <c r="D35" s="65">
        <f>D36</f>
        <v>29</v>
      </c>
    </row>
    <row r="36" spans="1:4" ht="31.5">
      <c r="A36" s="45" t="s">
        <v>8</v>
      </c>
      <c r="B36" s="40" t="s">
        <v>56</v>
      </c>
      <c r="C36" s="52" t="s">
        <v>32</v>
      </c>
      <c r="D36" s="65">
        <v>29</v>
      </c>
    </row>
    <row r="37" spans="1:4" ht="47.25">
      <c r="A37" s="42" t="s">
        <v>57</v>
      </c>
      <c r="B37" s="52" t="s">
        <v>31</v>
      </c>
      <c r="C37" s="52" t="s">
        <v>28</v>
      </c>
      <c r="D37" s="65">
        <f>D38</f>
        <v>110</v>
      </c>
    </row>
    <row r="38" spans="1:4" ht="15.75">
      <c r="A38" s="36" t="s">
        <v>9</v>
      </c>
      <c r="B38" s="52" t="s">
        <v>31</v>
      </c>
      <c r="C38" s="52" t="s">
        <v>33</v>
      </c>
      <c r="D38" s="65">
        <v>110</v>
      </c>
    </row>
    <row r="39" spans="1:4" ht="31.5" customHeight="1">
      <c r="A39" s="45" t="s">
        <v>58</v>
      </c>
      <c r="B39" s="47" t="s">
        <v>59</v>
      </c>
      <c r="C39" s="52" t="s">
        <v>28</v>
      </c>
      <c r="D39" s="65">
        <f>D40</f>
        <v>69.9</v>
      </c>
    </row>
    <row r="40" spans="1:4" ht="36.75" customHeight="1">
      <c r="A40" s="45" t="s">
        <v>8</v>
      </c>
      <c r="B40" s="47" t="s">
        <v>59</v>
      </c>
      <c r="C40" s="52" t="s">
        <v>32</v>
      </c>
      <c r="D40" s="65">
        <v>69.9</v>
      </c>
    </row>
    <row r="41" spans="1:4" ht="47.25" hidden="1">
      <c r="A41" s="48" t="s">
        <v>57</v>
      </c>
      <c r="B41" s="55" t="s">
        <v>31</v>
      </c>
      <c r="C41" s="55" t="s">
        <v>28</v>
      </c>
      <c r="D41" s="66">
        <f>D42</f>
        <v>0</v>
      </c>
    </row>
    <row r="42" spans="1:4" ht="0.75" customHeight="1">
      <c r="A42" s="49" t="s">
        <v>8</v>
      </c>
      <c r="B42" s="55" t="s">
        <v>31</v>
      </c>
      <c r="C42" s="55" t="s">
        <v>32</v>
      </c>
      <c r="D42" s="66"/>
    </row>
    <row r="43" spans="1:4" ht="0.75" customHeight="1" hidden="1">
      <c r="A43" s="28" t="s">
        <v>60</v>
      </c>
      <c r="B43" s="27" t="s">
        <v>61</v>
      </c>
      <c r="C43" s="54" t="s">
        <v>28</v>
      </c>
      <c r="D43" s="65">
        <f>D44</f>
        <v>0</v>
      </c>
    </row>
    <row r="44" spans="1:4" ht="31.5" hidden="1">
      <c r="A44" s="23" t="s">
        <v>8</v>
      </c>
      <c r="B44" s="27" t="s">
        <v>61</v>
      </c>
      <c r="C44" s="54" t="s">
        <v>32</v>
      </c>
      <c r="D44" s="65"/>
    </row>
    <row r="45" spans="1:4" ht="15.75" hidden="1">
      <c r="A45" s="23" t="s">
        <v>62</v>
      </c>
      <c r="B45" s="27" t="s">
        <v>63</v>
      </c>
      <c r="C45" s="54" t="s">
        <v>28</v>
      </c>
      <c r="D45" s="65">
        <f>D46</f>
        <v>0</v>
      </c>
    </row>
    <row r="46" spans="1:4" ht="0.75" customHeight="1" hidden="1">
      <c r="A46" s="23" t="s">
        <v>8</v>
      </c>
      <c r="B46" s="27" t="s">
        <v>63</v>
      </c>
      <c r="C46" s="54" t="s">
        <v>32</v>
      </c>
      <c r="D46" s="65"/>
    </row>
    <row r="47" spans="1:4" ht="0.75" customHeight="1" hidden="1">
      <c r="A47" s="23" t="s">
        <v>64</v>
      </c>
      <c r="B47" s="27" t="s">
        <v>65</v>
      </c>
      <c r="C47" s="54" t="s">
        <v>28</v>
      </c>
      <c r="D47" s="65">
        <f>D48</f>
        <v>0</v>
      </c>
    </row>
    <row r="48" spans="1:4" ht="0.75" customHeight="1" hidden="1">
      <c r="A48" s="23" t="s">
        <v>8</v>
      </c>
      <c r="B48" s="27" t="s">
        <v>65</v>
      </c>
      <c r="C48" s="54" t="s">
        <v>32</v>
      </c>
      <c r="D48" s="67"/>
    </row>
    <row r="49" spans="1:4" ht="78.75">
      <c r="A49" s="36" t="s">
        <v>66</v>
      </c>
      <c r="B49" s="51" t="s">
        <v>31</v>
      </c>
      <c r="C49" s="52" t="s">
        <v>28</v>
      </c>
      <c r="D49" s="68">
        <f>D50</f>
        <v>380.5</v>
      </c>
    </row>
    <row r="50" spans="1:4" ht="78.75">
      <c r="A50" s="38" t="s">
        <v>7</v>
      </c>
      <c r="B50" s="51" t="s">
        <v>31</v>
      </c>
      <c r="C50" s="52" t="s">
        <v>29</v>
      </c>
      <c r="D50" s="68">
        <v>380.5</v>
      </c>
    </row>
    <row r="51" spans="1:4" ht="47.25">
      <c r="A51" s="42" t="s">
        <v>57</v>
      </c>
      <c r="B51" s="52" t="s">
        <v>31</v>
      </c>
      <c r="C51" s="52" t="s">
        <v>28</v>
      </c>
      <c r="D51" s="65">
        <f>D52</f>
        <v>0</v>
      </c>
    </row>
    <row r="52" spans="1:4" ht="15.75">
      <c r="A52" s="36" t="s">
        <v>9</v>
      </c>
      <c r="B52" s="52" t="s">
        <v>31</v>
      </c>
      <c r="C52" s="52" t="s">
        <v>33</v>
      </c>
      <c r="D52" s="65"/>
    </row>
    <row r="53" spans="1:4" ht="15.75">
      <c r="A53" s="38" t="s">
        <v>67</v>
      </c>
      <c r="B53" s="40" t="s">
        <v>68</v>
      </c>
      <c r="C53" s="52" t="s">
        <v>28</v>
      </c>
      <c r="D53" s="64">
        <f>D54+D56+D55</f>
        <v>44</v>
      </c>
    </row>
    <row r="54" spans="1:4" ht="78.75">
      <c r="A54" s="36" t="s">
        <v>7</v>
      </c>
      <c r="B54" s="40" t="s">
        <v>68</v>
      </c>
      <c r="C54" s="52" t="s">
        <v>29</v>
      </c>
      <c r="D54" s="64"/>
    </row>
    <row r="55" spans="1:4" ht="32.25" customHeight="1">
      <c r="A55" s="45" t="s">
        <v>8</v>
      </c>
      <c r="B55" s="40" t="s">
        <v>68</v>
      </c>
      <c r="C55" s="52" t="s">
        <v>32</v>
      </c>
      <c r="D55" s="64">
        <v>44</v>
      </c>
    </row>
    <row r="56" spans="1:4" ht="0.75" customHeight="1" hidden="1">
      <c r="A56" s="36" t="s">
        <v>9</v>
      </c>
      <c r="B56" s="40" t="s">
        <v>68</v>
      </c>
      <c r="C56" s="52" t="s">
        <v>33</v>
      </c>
      <c r="D56" s="68">
        <v>0</v>
      </c>
    </row>
    <row r="57" spans="1:4" ht="0.75" customHeight="1" hidden="1">
      <c r="A57" s="36"/>
      <c r="B57" s="40"/>
      <c r="C57" s="52"/>
      <c r="D57" s="68"/>
    </row>
    <row r="58" spans="1:4" ht="0.75" customHeight="1" hidden="1">
      <c r="A58" s="36"/>
      <c r="B58" s="40"/>
      <c r="C58" s="52"/>
      <c r="D58" s="68"/>
    </row>
    <row r="59" spans="1:4" ht="0.75" customHeight="1">
      <c r="A59" s="36"/>
      <c r="B59" s="40"/>
      <c r="C59" s="52"/>
      <c r="D59" s="68"/>
    </row>
    <row r="60" spans="1:4" ht="78" customHeight="1">
      <c r="A60" s="42" t="s">
        <v>93</v>
      </c>
      <c r="B60" s="52" t="s">
        <v>31</v>
      </c>
      <c r="C60" s="52" t="s">
        <v>28</v>
      </c>
      <c r="D60" s="64">
        <f>D61</f>
        <v>85.7</v>
      </c>
    </row>
    <row r="61" spans="1:4" ht="44.25" customHeight="1">
      <c r="A61" s="45" t="s">
        <v>8</v>
      </c>
      <c r="B61" s="52" t="s">
        <v>31</v>
      </c>
      <c r="C61" s="52" t="s">
        <v>29</v>
      </c>
      <c r="D61" s="64">
        <v>85.7</v>
      </c>
    </row>
    <row r="62" spans="1:4" ht="78.75">
      <c r="A62" s="42" t="s">
        <v>69</v>
      </c>
      <c r="B62" s="56" t="s">
        <v>31</v>
      </c>
      <c r="C62" s="52" t="s">
        <v>28</v>
      </c>
      <c r="D62" s="67">
        <f>D63</f>
        <v>380.5</v>
      </c>
    </row>
    <row r="63" spans="1:4" ht="78.75">
      <c r="A63" s="38" t="s">
        <v>7</v>
      </c>
      <c r="B63" s="56" t="s">
        <v>31</v>
      </c>
      <c r="C63" s="52" t="s">
        <v>29</v>
      </c>
      <c r="D63" s="67">
        <v>380.5</v>
      </c>
    </row>
    <row r="64" spans="1:4" ht="78.75">
      <c r="A64" s="42" t="s">
        <v>70</v>
      </c>
      <c r="B64" s="40" t="s">
        <v>31</v>
      </c>
      <c r="C64" s="52" t="s">
        <v>28</v>
      </c>
      <c r="D64" s="65">
        <f>D65+D66</f>
        <v>1024.4</v>
      </c>
    </row>
    <row r="65" spans="1:4" ht="78.75">
      <c r="A65" s="38" t="s">
        <v>7</v>
      </c>
      <c r="B65" s="40" t="s">
        <v>31</v>
      </c>
      <c r="C65" s="52" t="s">
        <v>29</v>
      </c>
      <c r="D65" s="65">
        <v>1024.4</v>
      </c>
    </row>
    <row r="66" spans="1:4" ht="31.5">
      <c r="A66" s="45" t="s">
        <v>8</v>
      </c>
      <c r="B66" s="40" t="s">
        <v>31</v>
      </c>
      <c r="C66" s="52" t="s">
        <v>32</v>
      </c>
      <c r="D66" s="65"/>
    </row>
    <row r="67" spans="1:4" ht="47.25">
      <c r="A67" s="15" t="s">
        <v>12</v>
      </c>
      <c r="B67" s="14" t="s">
        <v>13</v>
      </c>
      <c r="C67" s="57"/>
      <c r="D67" s="65">
        <f>D68</f>
        <v>0</v>
      </c>
    </row>
    <row r="68" spans="1:4" ht="30.75" customHeight="1">
      <c r="A68" s="41" t="s">
        <v>71</v>
      </c>
      <c r="B68" s="40" t="s">
        <v>72</v>
      </c>
      <c r="C68" s="52" t="s">
        <v>28</v>
      </c>
      <c r="D68" s="65">
        <f>D69</f>
        <v>0</v>
      </c>
    </row>
    <row r="69" spans="1:4" ht="30" customHeight="1">
      <c r="A69" s="45" t="s">
        <v>8</v>
      </c>
      <c r="B69" s="40" t="s">
        <v>72</v>
      </c>
      <c r="C69" s="52" t="s">
        <v>32</v>
      </c>
      <c r="D69" s="65"/>
    </row>
    <row r="70" spans="1:4" ht="0.75" customHeight="1" hidden="1">
      <c r="A70" s="11" t="s">
        <v>14</v>
      </c>
      <c r="B70" s="12" t="s">
        <v>15</v>
      </c>
      <c r="C70" s="57"/>
      <c r="D70" s="65">
        <f>D71+D73</f>
        <v>0</v>
      </c>
    </row>
    <row r="71" spans="1:4" ht="15.75" hidden="1">
      <c r="A71" s="24" t="s">
        <v>73</v>
      </c>
      <c r="B71" s="31" t="s">
        <v>34</v>
      </c>
      <c r="C71" s="58" t="s">
        <v>28</v>
      </c>
      <c r="D71" s="65">
        <f>D72</f>
        <v>0</v>
      </c>
    </row>
    <row r="72" spans="1:4" ht="2.25" customHeight="1" hidden="1">
      <c r="A72" s="25" t="s">
        <v>8</v>
      </c>
      <c r="B72" s="31" t="s">
        <v>34</v>
      </c>
      <c r="C72" s="58" t="s">
        <v>32</v>
      </c>
      <c r="D72" s="65"/>
    </row>
    <row r="73" spans="1:4" ht="0.75" customHeight="1" hidden="1">
      <c r="A73" s="21" t="s">
        <v>74</v>
      </c>
      <c r="B73" s="12" t="s">
        <v>16</v>
      </c>
      <c r="C73" s="57"/>
      <c r="D73" s="65">
        <f>D74</f>
        <v>0</v>
      </c>
    </row>
    <row r="74" spans="1:4" ht="78.75" hidden="1">
      <c r="A74" s="29" t="s">
        <v>7</v>
      </c>
      <c r="B74" s="12" t="s">
        <v>16</v>
      </c>
      <c r="C74" s="57">
        <v>200</v>
      </c>
      <c r="D74" s="65"/>
    </row>
    <row r="75" spans="1:4" ht="31.5">
      <c r="A75" s="9" t="s">
        <v>17</v>
      </c>
      <c r="B75" s="14" t="s">
        <v>18</v>
      </c>
      <c r="C75" s="57"/>
      <c r="D75" s="65">
        <f>D78+D82+D86+D76</f>
        <v>355.8</v>
      </c>
    </row>
    <row r="76" spans="1:4" ht="15.75" hidden="1">
      <c r="A76" s="26" t="s">
        <v>81</v>
      </c>
      <c r="B76" s="33" t="s">
        <v>82</v>
      </c>
      <c r="C76" s="59" t="s">
        <v>28</v>
      </c>
      <c r="D76" s="65">
        <f>D77</f>
        <v>0</v>
      </c>
    </row>
    <row r="77" spans="1:4" ht="78.75" hidden="1">
      <c r="A77" s="22" t="s">
        <v>7</v>
      </c>
      <c r="B77" s="33" t="s">
        <v>82</v>
      </c>
      <c r="C77" s="59" t="s">
        <v>29</v>
      </c>
      <c r="D77" s="65"/>
    </row>
    <row r="78" spans="1:4" ht="30.75" customHeight="1">
      <c r="A78" s="45" t="s">
        <v>19</v>
      </c>
      <c r="B78" s="40" t="s">
        <v>75</v>
      </c>
      <c r="C78" s="52" t="s">
        <v>28</v>
      </c>
      <c r="D78" s="65">
        <f>D79+D80+D81</f>
        <v>332</v>
      </c>
    </row>
    <row r="79" spans="1:4" ht="78.75" hidden="1">
      <c r="A79" s="38" t="s">
        <v>7</v>
      </c>
      <c r="B79" s="52" t="s">
        <v>75</v>
      </c>
      <c r="C79" s="52" t="s">
        <v>29</v>
      </c>
      <c r="D79" s="65"/>
    </row>
    <row r="80" spans="1:4" ht="31.5">
      <c r="A80" s="45" t="s">
        <v>8</v>
      </c>
      <c r="B80" s="52" t="s">
        <v>75</v>
      </c>
      <c r="C80" s="52" t="s">
        <v>32</v>
      </c>
      <c r="D80" s="65">
        <v>332</v>
      </c>
    </row>
    <row r="81" spans="1:4" ht="0.75" customHeight="1" hidden="1">
      <c r="A81" s="36" t="s">
        <v>9</v>
      </c>
      <c r="B81" s="52" t="s">
        <v>75</v>
      </c>
      <c r="C81" s="52" t="s">
        <v>33</v>
      </c>
      <c r="D81" s="65"/>
    </row>
    <row r="82" spans="1:4" ht="15.75">
      <c r="A82" s="36" t="s">
        <v>20</v>
      </c>
      <c r="B82" s="56" t="s">
        <v>76</v>
      </c>
      <c r="C82" s="52" t="s">
        <v>28</v>
      </c>
      <c r="D82" s="65">
        <f>D84+D85+D83</f>
        <v>20.8</v>
      </c>
    </row>
    <row r="83" spans="1:4" ht="78.75" hidden="1">
      <c r="A83" s="38" t="s">
        <v>7</v>
      </c>
      <c r="B83" s="56" t="s">
        <v>76</v>
      </c>
      <c r="C83" s="52" t="s">
        <v>29</v>
      </c>
      <c r="D83" s="65"/>
    </row>
    <row r="84" spans="1:4" ht="30.75" customHeight="1">
      <c r="A84" s="45" t="s">
        <v>8</v>
      </c>
      <c r="B84" s="56" t="s">
        <v>76</v>
      </c>
      <c r="C84" s="52" t="s">
        <v>32</v>
      </c>
      <c r="D84" s="65">
        <v>20.8</v>
      </c>
    </row>
    <row r="85" spans="1:4" ht="15.75" hidden="1">
      <c r="A85" s="36" t="s">
        <v>9</v>
      </c>
      <c r="B85" s="56" t="s">
        <v>76</v>
      </c>
      <c r="C85" s="52" t="s">
        <v>33</v>
      </c>
      <c r="D85" s="65"/>
    </row>
    <row r="86" spans="1:4" ht="15.75">
      <c r="A86" s="36" t="s">
        <v>77</v>
      </c>
      <c r="B86" s="40" t="s">
        <v>78</v>
      </c>
      <c r="C86" s="52" t="s">
        <v>28</v>
      </c>
      <c r="D86" s="65">
        <f>D87</f>
        <v>3</v>
      </c>
    </row>
    <row r="87" spans="1:4" ht="30.75" customHeight="1">
      <c r="A87" s="45" t="s">
        <v>8</v>
      </c>
      <c r="B87" s="40" t="s">
        <v>78</v>
      </c>
      <c r="C87" s="52" t="s">
        <v>32</v>
      </c>
      <c r="D87" s="65">
        <v>3</v>
      </c>
    </row>
    <row r="88" spans="1:4" ht="0.75" customHeight="1" hidden="1">
      <c r="A88" s="9" t="s">
        <v>21</v>
      </c>
      <c r="B88" s="14" t="s">
        <v>22</v>
      </c>
      <c r="C88" s="57"/>
      <c r="D88" s="65">
        <f>D89</f>
        <v>0</v>
      </c>
    </row>
    <row r="89" spans="1:4" ht="15.75" hidden="1">
      <c r="A89" s="30" t="s">
        <v>79</v>
      </c>
      <c r="B89" s="32" t="s">
        <v>23</v>
      </c>
      <c r="C89" s="60" t="s">
        <v>28</v>
      </c>
      <c r="D89" s="65">
        <f>D90+D91</f>
        <v>0</v>
      </c>
    </row>
    <row r="90" spans="1:4" ht="31.5" hidden="1">
      <c r="A90" s="30" t="s">
        <v>8</v>
      </c>
      <c r="B90" s="32" t="s">
        <v>23</v>
      </c>
      <c r="C90" s="60" t="s">
        <v>32</v>
      </c>
      <c r="D90" s="65"/>
    </row>
    <row r="91" spans="1:4" ht="0.75" customHeight="1" hidden="1">
      <c r="A91" s="21" t="s">
        <v>9</v>
      </c>
      <c r="B91" s="60" t="s">
        <v>80</v>
      </c>
      <c r="C91" s="60" t="s">
        <v>33</v>
      </c>
      <c r="D91" s="65"/>
    </row>
    <row r="92" spans="1:4" ht="63" hidden="1">
      <c r="A92" s="24" t="s">
        <v>83</v>
      </c>
      <c r="B92" s="61" t="s">
        <v>85</v>
      </c>
      <c r="C92" s="61" t="s">
        <v>28</v>
      </c>
      <c r="D92" s="65">
        <f>D93</f>
        <v>0</v>
      </c>
    </row>
    <row r="93" spans="1:4" ht="0.75" customHeight="1" hidden="1">
      <c r="A93" s="34" t="s">
        <v>84</v>
      </c>
      <c r="B93" s="61" t="s">
        <v>86</v>
      </c>
      <c r="C93" s="61" t="s">
        <v>28</v>
      </c>
      <c r="D93" s="65">
        <f>D94+D95</f>
        <v>0</v>
      </c>
    </row>
    <row r="94" spans="1:4" ht="0.75" customHeight="1" hidden="1">
      <c r="A94" s="25" t="s">
        <v>8</v>
      </c>
      <c r="B94" s="61" t="s">
        <v>86</v>
      </c>
      <c r="C94" s="61" t="s">
        <v>32</v>
      </c>
      <c r="D94" s="65"/>
    </row>
    <row r="95" spans="1:4" ht="15.75" hidden="1">
      <c r="A95" s="20" t="s">
        <v>9</v>
      </c>
      <c r="B95" s="61" t="s">
        <v>86</v>
      </c>
      <c r="C95" s="61" t="s">
        <v>33</v>
      </c>
      <c r="D95" s="65"/>
    </row>
    <row r="96" spans="1:4" ht="31.5">
      <c r="A96" s="9" t="s">
        <v>36</v>
      </c>
      <c r="B96" s="10" t="s">
        <v>24</v>
      </c>
      <c r="C96" s="57"/>
      <c r="D96" s="65">
        <f>D97+D100+D103+D106+D98</f>
        <v>112</v>
      </c>
    </row>
    <row r="97" spans="1:4" ht="145.5" customHeight="1">
      <c r="A97" s="13" t="s">
        <v>25</v>
      </c>
      <c r="B97" s="19" t="s">
        <v>38</v>
      </c>
      <c r="C97" s="62" t="s">
        <v>28</v>
      </c>
      <c r="D97" s="69"/>
    </row>
    <row r="98" spans="1:4" ht="141.75">
      <c r="A98" s="13" t="s">
        <v>37</v>
      </c>
      <c r="B98" s="19" t="s">
        <v>39</v>
      </c>
      <c r="C98" s="62" t="s">
        <v>28</v>
      </c>
      <c r="D98" s="69">
        <f>D99</f>
        <v>9.8</v>
      </c>
    </row>
    <row r="99" spans="1:4" ht="31.5">
      <c r="A99" s="18" t="s">
        <v>11</v>
      </c>
      <c r="B99" s="19" t="s">
        <v>39</v>
      </c>
      <c r="C99" s="62" t="s">
        <v>35</v>
      </c>
      <c r="D99" s="69">
        <v>9.8</v>
      </c>
    </row>
    <row r="100" spans="1:4" ht="47.25">
      <c r="A100" s="9" t="s">
        <v>26</v>
      </c>
      <c r="B100" s="10" t="s">
        <v>40</v>
      </c>
      <c r="C100" s="12"/>
      <c r="D100" s="65">
        <f>D101+D102</f>
        <v>2.7</v>
      </c>
    </row>
    <row r="101" spans="1:4" ht="78.75">
      <c r="A101" s="9" t="s">
        <v>7</v>
      </c>
      <c r="B101" s="10" t="s">
        <v>40</v>
      </c>
      <c r="C101" s="10">
        <v>100</v>
      </c>
      <c r="D101" s="65">
        <v>2.5</v>
      </c>
    </row>
    <row r="102" spans="1:4" ht="31.5">
      <c r="A102" s="9" t="s">
        <v>8</v>
      </c>
      <c r="B102" s="10" t="s">
        <v>40</v>
      </c>
      <c r="C102" s="10">
        <v>200</v>
      </c>
      <c r="D102" s="65">
        <v>0.2</v>
      </c>
    </row>
    <row r="103" spans="1:4" ht="15.75">
      <c r="A103" s="8" t="s">
        <v>100</v>
      </c>
      <c r="B103" s="63" t="s">
        <v>41</v>
      </c>
      <c r="C103" s="57"/>
      <c r="D103" s="65">
        <f>D104</f>
        <v>21.5</v>
      </c>
    </row>
    <row r="104" spans="1:4" ht="31.5">
      <c r="A104" s="8" t="s">
        <v>99</v>
      </c>
      <c r="B104" s="63" t="s">
        <v>42</v>
      </c>
      <c r="C104" s="57"/>
      <c r="D104" s="65">
        <f>D105</f>
        <v>21.5</v>
      </c>
    </row>
    <row r="105" spans="1:4" ht="15.75">
      <c r="A105" s="13" t="s">
        <v>9</v>
      </c>
      <c r="B105" s="63" t="s">
        <v>42</v>
      </c>
      <c r="C105" s="57">
        <v>800</v>
      </c>
      <c r="D105" s="65">
        <v>21.5</v>
      </c>
    </row>
    <row r="106" spans="1:4" ht="47.25">
      <c r="A106" s="9" t="s">
        <v>43</v>
      </c>
      <c r="B106" s="10" t="s">
        <v>44</v>
      </c>
      <c r="C106" s="12"/>
      <c r="D106" s="65">
        <f>D107+D108</f>
        <v>78</v>
      </c>
    </row>
    <row r="107" spans="1:4" ht="78.75">
      <c r="A107" s="9" t="s">
        <v>7</v>
      </c>
      <c r="B107" s="10" t="s">
        <v>44</v>
      </c>
      <c r="C107" s="10">
        <v>100</v>
      </c>
      <c r="D107" s="65">
        <v>38.3</v>
      </c>
    </row>
    <row r="108" spans="1:4" ht="31.5">
      <c r="A108" s="9" t="s">
        <v>8</v>
      </c>
      <c r="B108" s="10" t="s">
        <v>44</v>
      </c>
      <c r="C108" s="10">
        <v>200</v>
      </c>
      <c r="D108" s="65">
        <v>39.7</v>
      </c>
    </row>
    <row r="109" spans="1:4" ht="63">
      <c r="A109" s="43" t="s">
        <v>87</v>
      </c>
      <c r="B109" s="40" t="s">
        <v>88</v>
      </c>
      <c r="C109" s="52" t="s">
        <v>28</v>
      </c>
      <c r="D109" s="65">
        <f>D110+D111+D112</f>
        <v>103.6</v>
      </c>
    </row>
    <row r="110" spans="1:4" ht="78.75">
      <c r="A110" s="36" t="s">
        <v>7</v>
      </c>
      <c r="B110" s="40" t="s">
        <v>88</v>
      </c>
      <c r="C110" s="52" t="s">
        <v>29</v>
      </c>
      <c r="D110" s="65">
        <v>13.6</v>
      </c>
    </row>
    <row r="111" spans="1:4" ht="31.5">
      <c r="A111" s="36" t="s">
        <v>8</v>
      </c>
      <c r="B111" s="40" t="s">
        <v>88</v>
      </c>
      <c r="C111" s="52" t="s">
        <v>32</v>
      </c>
      <c r="D111" s="65">
        <v>90</v>
      </c>
    </row>
    <row r="112" spans="1:4" ht="15.75">
      <c r="A112" s="36" t="s">
        <v>9</v>
      </c>
      <c r="B112" s="40" t="s">
        <v>88</v>
      </c>
      <c r="C112" s="52" t="s">
        <v>33</v>
      </c>
      <c r="D112" s="65"/>
    </row>
    <row r="113" spans="1:4" ht="16.5" thickBot="1">
      <c r="A113" s="13"/>
      <c r="B113" s="35"/>
      <c r="C113" s="17"/>
      <c r="D113" s="70">
        <f>D10+D67+D70+D75+D88+D92+D96+D109</f>
        <v>4899.400000000001</v>
      </c>
    </row>
    <row r="115" spans="1:3" ht="15.75">
      <c r="A115" s="16"/>
      <c r="B115" s="16"/>
      <c r="C115" s="16"/>
    </row>
    <row r="116" spans="1:4" ht="15.75">
      <c r="A116" s="16" t="s">
        <v>102</v>
      </c>
      <c r="D116" s="16"/>
    </row>
    <row r="117" ht="15.75">
      <c r="A117" s="16"/>
    </row>
    <row r="118" ht="15.75">
      <c r="A118" s="16" t="s">
        <v>103</v>
      </c>
    </row>
  </sheetData>
  <sheetProtection/>
  <mergeCells count="1">
    <mergeCell ref="A7:D7"/>
  </mergeCells>
  <printOptions/>
  <pageMargins left="0.2362204724409449" right="0.2362204724409449" top="0.15748031496062992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2013-12-25T13:06:15Z</cp:lastPrinted>
  <dcterms:created xsi:type="dcterms:W3CDTF">2006-09-16T00:00:00Z</dcterms:created>
  <dcterms:modified xsi:type="dcterms:W3CDTF">2013-12-25T13:07:25Z</dcterms:modified>
  <cp:category/>
  <cp:version/>
  <cp:contentType/>
  <cp:contentStatus/>
</cp:coreProperties>
</file>